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workbookProtection workbookAlgorithmName="SHA-512" workbookHashValue="CsQhagAx6viZwPNVR5mtAARr7+RwTpOAxUBlGmrNVfRLiHvxD/SChDANJp4xm1SooUaaRHF0Txbha2f55W5TZw==" workbookSaltValue="P6B+VkjO839XmbunyKAFzw==" workbookSpinCount="100000" lockStructure="1"/>
  <bookViews>
    <workbookView xWindow="240" yWindow="105" windowWidth="14805" windowHeight="8010" activeTab="2"/>
  </bookViews>
  <sheets>
    <sheet name="Наши контакты" sheetId="9" r:id="rId1"/>
    <sheet name="Исходные данные" sheetId="1" r:id="rId2"/>
    <sheet name="Сводный отчет" sheetId="8" r:id="rId3"/>
  </sheets>
  <definedNames>
    <definedName name="_xlnm._FilterDatabase" localSheetId="1" hidden="1">'Исходные данные'!$A$3:$E$48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B4" i="8" l="1"/>
</calcChain>
</file>

<file path=xl/sharedStrings.xml><?xml version="1.0" encoding="utf-8"?>
<sst xmlns="http://schemas.openxmlformats.org/spreadsheetml/2006/main" count="223" uniqueCount="58">
  <si>
    <t>дата</t>
  </si>
  <si>
    <t>аренда</t>
  </si>
  <si>
    <t>транспортные услуги</t>
  </si>
  <si>
    <t>товары</t>
  </si>
  <si>
    <t>гсм</t>
  </si>
  <si>
    <t>ремонт авто</t>
  </si>
  <si>
    <t>Доход/расход</t>
  </si>
  <si>
    <t>Расход</t>
  </si>
  <si>
    <t>ООО "Аренда"</t>
  </si>
  <si>
    <t>административно-хозяйственные расходы</t>
  </si>
  <si>
    <t>ООО "Вода"</t>
  </si>
  <si>
    <t>ООО "Канцтовары"</t>
  </si>
  <si>
    <t>ООО "Мобильная связь"</t>
  </si>
  <si>
    <t>Роснефть</t>
  </si>
  <si>
    <t>Контрагент</t>
  </si>
  <si>
    <t>ПО</t>
  </si>
  <si>
    <t>ООО " 1С"</t>
  </si>
  <si>
    <t>реклама</t>
  </si>
  <si>
    <t>ООО "Реклама"</t>
  </si>
  <si>
    <t>ООО "СТО"</t>
  </si>
  <si>
    <t>ООО "Поставщик 1"</t>
  </si>
  <si>
    <t>ООО "Поставщик 2"</t>
  </si>
  <si>
    <t>ООО "Поставщик 3"</t>
  </si>
  <si>
    <t>Перевозчик</t>
  </si>
  <si>
    <t>сумма, руб.</t>
  </si>
  <si>
    <t>Доход</t>
  </si>
  <si>
    <t>Покупатель 1</t>
  </si>
  <si>
    <t>Покупатель 2</t>
  </si>
  <si>
    <t>Покупатель 3</t>
  </si>
  <si>
    <t>Покупатель 4</t>
  </si>
  <si>
    <t>Покупатель 5</t>
  </si>
  <si>
    <t>Покупатель 6</t>
  </si>
  <si>
    <t>Покупатель 7</t>
  </si>
  <si>
    <t>Покупатель 8</t>
  </si>
  <si>
    <t>Покупатель 9</t>
  </si>
  <si>
    <t>Выручка от реализации</t>
  </si>
  <si>
    <t>статья доходов/расходов</t>
  </si>
  <si>
    <t>Доход / Расход</t>
  </si>
  <si>
    <t>Сумма,руб.</t>
  </si>
  <si>
    <t>Наши контакты:</t>
  </si>
  <si>
    <t>Сайт</t>
  </si>
  <si>
    <t>https://buhuslugiusn.ru</t>
  </si>
  <si>
    <t>Вконтакте</t>
  </si>
  <si>
    <t>https://vk.com/shablonexcel</t>
  </si>
  <si>
    <t>Max (ссылка-приглашение)</t>
  </si>
  <si>
    <t>https://max.ru/join/yqtIjQREZC-9awl8lXnbLh8dCl3dcRB0SDkKITYDuq0</t>
  </si>
  <si>
    <t>Названия столбцов</t>
  </si>
  <si>
    <t>Общий итог</t>
  </si>
  <si>
    <t>янв</t>
  </si>
  <si>
    <t>фев</t>
  </si>
  <si>
    <t>12.фев</t>
  </si>
  <si>
    <t>13.фев</t>
  </si>
  <si>
    <t>15.фев</t>
  </si>
  <si>
    <t>!!! Исходные данные заполняются вручную. Заполняется только этот лист. Лист Сводный отчет формируется авоматически.</t>
  </si>
  <si>
    <t>!!! При изменении данных на листе "Исходные данные" Сводную таблицу необходимо обновлять вручную: Выделить всю таблицу - Вкладка АНАЛИЗ - ОБНОВИТЬ ДАННЫЕ (ALT + F5)</t>
  </si>
  <si>
    <t>Остаток денежных средств на начало периода, руб.</t>
  </si>
  <si>
    <t>Остаток денежных средств на сегодняшний день, руб.</t>
  </si>
  <si>
    <t>16.фев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</si>
</sst>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sz val="9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1" xfId="0" applyBorder="1"/>
    <xf numFmtId="0" fontId="5" fillId="0" borderId="1" xfId="8" applyFont="1" applyBorder="1" applyAlignment="1">
      <alignment vertical="top" wrapText="1"/>
    </xf>
    <xf numFmtId="14" fontId="5" fillId="0" borderId="1" xfId="8" applyNumberFormat="1" applyFont="1" applyBorder="1" applyAlignment="1">
      <alignment vertical="top"/>
    </xf>
    <xf numFmtId="0" fontId="6" fillId="0" borderId="0" xfId="0" applyFont="1"/>
    <xf numFmtId="4" fontId="0" fillId="0" borderId="1" xfId="0" applyNumberFormat="1" applyBorder="1" applyProtection="1"/>
    <xf numFmtId="0" fontId="0" fillId="0" borderId="1" xfId="0" applyBorder="1" applyAlignment="1" applyProtection="1">
      <alignment horizontal="left" indent="1"/>
    </xf>
    <xf numFmtId="0" fontId="0" fillId="0" borderId="1" xfId="0" applyBorder="1" applyAlignment="1" applyProtection="1">
      <alignment horizontal="left" indent="2"/>
    </xf>
    <xf numFmtId="0" fontId="6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0" borderId="0" xfId="0" applyFill="1"/>
    <xf numFmtId="0" fontId="7" fillId="0" borderId="0" xfId="10"/>
    <xf numFmtId="0" fontId="0" fillId="0" borderId="1" xfId="0" applyBorder="1" applyProtection="1"/>
    <xf numFmtId="0" fontId="0" fillId="0" borderId="1" xfId="0" pivotButton="1" applyBorder="1" applyProtection="1"/>
    <xf numFmtId="0" fontId="0" fillId="3" borderId="1" xfId="0" applyFill="1" applyBorder="1" applyAlignment="1" applyProtection="1">
      <alignment horizontal="left"/>
    </xf>
    <xf numFmtId="4" fontId="0" fillId="3" borderId="1" xfId="0" applyNumberFormat="1" applyFill="1" applyBorder="1" applyProtection="1"/>
    <xf numFmtId="0" fontId="9" fillId="0" borderId="1" xfId="0" applyFont="1" applyFill="1" applyBorder="1" applyProtection="1"/>
    <xf numFmtId="0" fontId="9" fillId="0" borderId="1" xfId="0" pivotButton="1" applyFont="1" applyBorder="1" applyProtection="1"/>
    <xf numFmtId="0" fontId="9" fillId="0" borderId="1" xfId="0" applyFont="1" applyBorder="1" applyProtection="1"/>
    <xf numFmtId="0" fontId="8" fillId="0" borderId="1" xfId="0" applyFont="1" applyFill="1" applyBorder="1" applyProtection="1"/>
    <xf numFmtId="0" fontId="0" fillId="0" borderId="2" xfId="0" applyBorder="1"/>
    <xf numFmtId="4" fontId="5" fillId="0" borderId="3" xfId="8" applyNumberFormat="1" applyFont="1" applyBorder="1" applyAlignment="1">
      <alignment horizontal="right" vertical="top" wrapText="1"/>
    </xf>
    <xf numFmtId="2" fontId="5" fillId="0" borderId="3" xfId="8" applyNumberFormat="1" applyFont="1" applyBorder="1" applyAlignment="1">
      <alignment horizontal="right" vertical="top" wrapText="1"/>
    </xf>
    <xf numFmtId="0" fontId="0" fillId="0" borderId="7" xfId="0" applyBorder="1"/>
    <xf numFmtId="14" fontId="5" fillId="0" borderId="8" xfId="8" applyNumberFormat="1" applyFont="1" applyBorder="1" applyAlignment="1">
      <alignment vertical="top"/>
    </xf>
    <xf numFmtId="0" fontId="5" fillId="0" borderId="8" xfId="8" applyFont="1" applyBorder="1" applyAlignment="1">
      <alignment vertical="top" wrapText="1"/>
    </xf>
    <xf numFmtId="0" fontId="0" fillId="0" borderId="8" xfId="0" applyBorder="1"/>
    <xf numFmtId="4" fontId="5" fillId="0" borderId="9" xfId="8" applyNumberFormat="1" applyFont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4" fontId="10" fillId="3" borderId="0" xfId="0" applyNumberFormat="1" applyFont="1" applyFill="1" applyProtection="1">
      <protection locked="0"/>
    </xf>
    <xf numFmtId="14" fontId="5" fillId="0" borderId="8" xfId="8" applyNumberFormat="1" applyFont="1" applyFill="1" applyBorder="1" applyAlignment="1">
      <alignment vertical="top"/>
    </xf>
    <xf numFmtId="0" fontId="5" fillId="0" borderId="8" xfId="8" applyFont="1" applyFill="1" applyBorder="1" applyAlignment="1">
      <alignment vertical="top" wrapText="1"/>
    </xf>
    <xf numFmtId="4" fontId="5" fillId="0" borderId="9" xfId="8" applyNumberFormat="1" applyFont="1" applyFill="1" applyBorder="1" applyAlignment="1">
      <alignment horizontal="right" vertical="top" wrapText="1"/>
    </xf>
  </cellXfs>
  <cellStyles count="11">
    <cellStyle name="Excel Built-in Normal" xfId="9"/>
    <cellStyle name="Гиперссылка" xfId="10" builtinId="8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_Расходы сч.51" xfId="8"/>
  </cellStyles>
  <dxfs count="47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ont>
        <color auto="1"/>
      </font>
    </dxf>
    <dxf>
      <fill>
        <patternFill>
          <bgColor theme="8" tint="0.39997558519241921"/>
        </patternFill>
      </fill>
    </dxf>
    <dxf>
      <font>
        <color rgb="FFFF0000"/>
      </font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>
        <left style="dotted">
          <color auto="1"/>
        </left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d/mm/yyyy"/>
      <alignment horizontal="general" vertical="top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outline="0">
        <top style="dotted">
          <color auto="1"/>
        </top>
      </border>
    </dxf>
    <dxf>
      <border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13</xdr:row>
      <xdr:rowOff>169817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0050" cy="264631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64;&#1072;&#1073;&#1083;&#1086;&#1085;_&#1040;&#1074;&#1090;&#1086;&#1084;&#1072;&#1090;&#1080;&#1095;&#1077;&#1089;&#1082;&#1072;&#1103;%20&#1075;&#1088;&#1091;&#1087;&#1087;&#1080;&#1088;&#1086;&#1074;&#1082;&#1072;%20&#1076;&#1086;&#1093;&#1086;&#1076;&#1086;&#1074;%20&#1080;%20&#1088;&#1072;&#1089;&#1093;&#1086;&#1076;&#1086;&#1074;%20&#1087;&#1086;%20&#1076;&#1072;&#1090;&#1072;&#1084;%20&#1080;%20&#1089;&#1090;&#1072;&#1090;&#1100;&#1103;&#1084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6080.71461145833" createdVersion="5" refreshedVersion="5" minRefreshableVersion="3" recordCount="56">
  <cacheSource type="worksheet">
    <worksheetSource name="Таблица1" r:id="rId2"/>
  </cacheSource>
  <cacheFields count="6">
    <cacheField name="Доход/расход" numFmtId="0">
      <sharedItems count="2">
        <s v="Расход"/>
        <s v="Доход"/>
      </sharedItems>
    </cacheField>
    <cacheField name="дата" numFmtId="14">
      <sharedItems containsSemiMixedTypes="0" containsNonDate="0" containsDate="1" containsString="0" minDate="2026-01-12T00:00:00" maxDate="2026-02-17T00:00:00" count="15">
        <d v="2026-01-12T00:00:00"/>
        <d v="2026-01-14T00:00:00"/>
        <d v="2026-01-15T00:00:00"/>
        <d v="2026-01-16T00:00:00"/>
        <d v="2026-01-18T00:00:00"/>
        <d v="2026-01-19T00:00:00"/>
        <d v="2026-01-22T00:00:00"/>
        <d v="2026-01-24T00:00:00"/>
        <d v="2026-01-26T00:00:00"/>
        <d v="2026-01-28T00:00:00"/>
        <d v="2026-01-30T00:00:00"/>
        <d v="2026-02-12T00:00:00"/>
        <d v="2026-02-13T00:00:00"/>
        <d v="2026-02-15T00:00:00"/>
        <d v="2026-02-16T00:00:00"/>
      </sharedItems>
      <fieldGroup par="5" base="1">
        <rangePr groupBy="days" startDate="2026-01-12T00:00:00" endDate="2026-02-17T00:00:00"/>
        <groupItems count="368">
          <s v="&lt;12.01.2026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17.02.2026"/>
        </groupItems>
      </fieldGroup>
    </cacheField>
    <cacheField name="Контрагент" numFmtId="0">
      <sharedItems count="21">
        <s v="ООО &quot;Аренда&quot;"/>
        <s v="ООО &quot; 1С&quot;"/>
        <s v="Перевозчик"/>
        <s v="ООО &quot;Вода&quot;"/>
        <s v="ООО &quot;Мобильная связь&quot;"/>
        <s v="Покупатель 1"/>
        <s v="ООО &quot;Поставщик 1&quot;"/>
        <s v="ООО &quot;Реклама&quot;"/>
        <s v="ООО &quot;Поставщик 3&quot;"/>
        <s v="ООО &quot;Поставщик 2&quot;"/>
        <s v="Покупатель 4"/>
        <s v="Покупатель 5"/>
        <s v="Покупатель 6"/>
        <s v="Покупатель 7"/>
        <s v="ООО &quot;Канцтовары&quot;"/>
        <s v="ООО &quot;СТО&quot;"/>
        <s v="Роснефть"/>
        <s v="Покупатель 8"/>
        <s v="Покупатель 9"/>
        <s v="Покупатель 2"/>
        <s v="Покупатель 3"/>
      </sharedItems>
    </cacheField>
    <cacheField name="статья доходов/расходов" numFmtId="0">
      <sharedItems count="9">
        <s v="аренда"/>
        <s v="ПО"/>
        <s v="транспортные услуги"/>
        <s v="административно-хозяйственные расходы"/>
        <s v="Выручка от реализации"/>
        <s v="товары"/>
        <s v="реклама"/>
        <s v="ремонт авто"/>
        <s v="гсм"/>
      </sharedItems>
    </cacheField>
    <cacheField name="сумма, руб." numFmtId="0">
      <sharedItems containsSemiMixedTypes="0" containsString="0" containsNumber="1" minValue="152.09" maxValue="6876450"/>
    </cacheField>
    <cacheField name="Месяцы" numFmtId="0" databaseField="0">
      <fieldGroup base="1">
        <rangePr groupBy="months" startDate="2026-01-12T00:00:00" endDate="2026-02-17T00:00:00"/>
        <groupItems count="14">
          <s v="&lt;12.01.2026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17.02.2026"/>
        </groupItems>
      </fieldGroup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n v="95033"/>
  </r>
  <r>
    <x v="0"/>
    <x v="0"/>
    <x v="1"/>
    <x v="1"/>
    <n v="8000"/>
  </r>
  <r>
    <x v="0"/>
    <x v="0"/>
    <x v="2"/>
    <x v="2"/>
    <n v="30000"/>
  </r>
  <r>
    <x v="0"/>
    <x v="0"/>
    <x v="2"/>
    <x v="2"/>
    <n v="30000"/>
  </r>
  <r>
    <x v="0"/>
    <x v="0"/>
    <x v="2"/>
    <x v="2"/>
    <n v="60000"/>
  </r>
  <r>
    <x v="0"/>
    <x v="0"/>
    <x v="2"/>
    <x v="2"/>
    <n v="40000"/>
  </r>
  <r>
    <x v="0"/>
    <x v="0"/>
    <x v="2"/>
    <x v="2"/>
    <n v="40000"/>
  </r>
  <r>
    <x v="0"/>
    <x v="0"/>
    <x v="3"/>
    <x v="3"/>
    <n v="15000"/>
  </r>
  <r>
    <x v="0"/>
    <x v="0"/>
    <x v="4"/>
    <x v="3"/>
    <n v="50000"/>
  </r>
  <r>
    <x v="1"/>
    <x v="0"/>
    <x v="5"/>
    <x v="4"/>
    <n v="500000"/>
  </r>
  <r>
    <x v="0"/>
    <x v="1"/>
    <x v="0"/>
    <x v="0"/>
    <n v="21200"/>
  </r>
  <r>
    <x v="0"/>
    <x v="2"/>
    <x v="6"/>
    <x v="5"/>
    <n v="954763"/>
  </r>
  <r>
    <x v="0"/>
    <x v="2"/>
    <x v="7"/>
    <x v="6"/>
    <n v="26000"/>
  </r>
  <r>
    <x v="0"/>
    <x v="2"/>
    <x v="6"/>
    <x v="5"/>
    <n v="108800"/>
  </r>
  <r>
    <x v="0"/>
    <x v="2"/>
    <x v="8"/>
    <x v="5"/>
    <n v="231200"/>
  </r>
  <r>
    <x v="0"/>
    <x v="2"/>
    <x v="9"/>
    <x v="5"/>
    <n v="108800"/>
  </r>
  <r>
    <x v="0"/>
    <x v="3"/>
    <x v="3"/>
    <x v="3"/>
    <n v="5104"/>
  </r>
  <r>
    <x v="1"/>
    <x v="4"/>
    <x v="10"/>
    <x v="4"/>
    <n v="980000"/>
  </r>
  <r>
    <x v="0"/>
    <x v="5"/>
    <x v="6"/>
    <x v="5"/>
    <n v="382266.5"/>
  </r>
  <r>
    <x v="0"/>
    <x v="5"/>
    <x v="3"/>
    <x v="3"/>
    <n v="3600"/>
  </r>
  <r>
    <x v="0"/>
    <x v="5"/>
    <x v="6"/>
    <x v="5"/>
    <n v="63520"/>
  </r>
  <r>
    <x v="0"/>
    <x v="5"/>
    <x v="6"/>
    <x v="5"/>
    <n v="28000"/>
  </r>
  <r>
    <x v="0"/>
    <x v="6"/>
    <x v="8"/>
    <x v="5"/>
    <n v="353100"/>
  </r>
  <r>
    <x v="0"/>
    <x v="6"/>
    <x v="2"/>
    <x v="2"/>
    <n v="12579"/>
  </r>
  <r>
    <x v="0"/>
    <x v="6"/>
    <x v="2"/>
    <x v="2"/>
    <n v="170"/>
  </r>
  <r>
    <x v="0"/>
    <x v="6"/>
    <x v="2"/>
    <x v="2"/>
    <n v="1642"/>
  </r>
  <r>
    <x v="0"/>
    <x v="6"/>
    <x v="3"/>
    <x v="3"/>
    <n v="9000"/>
  </r>
  <r>
    <x v="0"/>
    <x v="6"/>
    <x v="4"/>
    <x v="3"/>
    <n v="30000"/>
  </r>
  <r>
    <x v="1"/>
    <x v="6"/>
    <x v="11"/>
    <x v="4"/>
    <n v="655000"/>
  </r>
  <r>
    <x v="1"/>
    <x v="7"/>
    <x v="12"/>
    <x v="4"/>
    <n v="20000"/>
  </r>
  <r>
    <x v="1"/>
    <x v="7"/>
    <x v="13"/>
    <x v="4"/>
    <n v="60000"/>
  </r>
  <r>
    <x v="0"/>
    <x v="8"/>
    <x v="2"/>
    <x v="2"/>
    <n v="40432"/>
  </r>
  <r>
    <x v="0"/>
    <x v="8"/>
    <x v="3"/>
    <x v="3"/>
    <n v="152.09"/>
  </r>
  <r>
    <x v="0"/>
    <x v="9"/>
    <x v="6"/>
    <x v="5"/>
    <n v="6876450"/>
  </r>
  <r>
    <x v="0"/>
    <x v="9"/>
    <x v="3"/>
    <x v="3"/>
    <n v="8088.66"/>
  </r>
  <r>
    <x v="0"/>
    <x v="9"/>
    <x v="3"/>
    <x v="3"/>
    <n v="8088.66"/>
  </r>
  <r>
    <x v="0"/>
    <x v="9"/>
    <x v="14"/>
    <x v="3"/>
    <n v="8088.66"/>
  </r>
  <r>
    <x v="0"/>
    <x v="9"/>
    <x v="2"/>
    <x v="2"/>
    <n v="38000"/>
  </r>
  <r>
    <x v="0"/>
    <x v="9"/>
    <x v="2"/>
    <x v="2"/>
    <n v="18000"/>
  </r>
  <r>
    <x v="0"/>
    <x v="9"/>
    <x v="2"/>
    <x v="2"/>
    <n v="18000"/>
  </r>
  <r>
    <x v="0"/>
    <x v="9"/>
    <x v="1"/>
    <x v="1"/>
    <n v="2730"/>
  </r>
  <r>
    <x v="0"/>
    <x v="9"/>
    <x v="1"/>
    <x v="1"/>
    <n v="5300"/>
  </r>
  <r>
    <x v="0"/>
    <x v="9"/>
    <x v="15"/>
    <x v="7"/>
    <n v="12180"/>
  </r>
  <r>
    <x v="0"/>
    <x v="10"/>
    <x v="14"/>
    <x v="3"/>
    <n v="8665.7800000000007"/>
  </r>
  <r>
    <x v="0"/>
    <x v="10"/>
    <x v="15"/>
    <x v="7"/>
    <n v="17070"/>
  </r>
  <r>
    <x v="0"/>
    <x v="10"/>
    <x v="14"/>
    <x v="3"/>
    <n v="3000"/>
  </r>
  <r>
    <x v="0"/>
    <x v="10"/>
    <x v="14"/>
    <x v="3"/>
    <n v="2493.48"/>
  </r>
  <r>
    <x v="0"/>
    <x v="10"/>
    <x v="4"/>
    <x v="3"/>
    <n v="4810"/>
  </r>
  <r>
    <x v="0"/>
    <x v="10"/>
    <x v="16"/>
    <x v="8"/>
    <n v="100000"/>
  </r>
  <r>
    <x v="0"/>
    <x v="10"/>
    <x v="15"/>
    <x v="7"/>
    <n v="8240"/>
  </r>
  <r>
    <x v="1"/>
    <x v="10"/>
    <x v="17"/>
    <x v="4"/>
    <n v="50000"/>
  </r>
  <r>
    <x v="1"/>
    <x v="11"/>
    <x v="5"/>
    <x v="4"/>
    <n v="234600"/>
  </r>
  <r>
    <x v="1"/>
    <x v="12"/>
    <x v="18"/>
    <x v="4"/>
    <n v="10500"/>
  </r>
  <r>
    <x v="1"/>
    <x v="13"/>
    <x v="19"/>
    <x v="4"/>
    <n v="20748"/>
  </r>
  <r>
    <x v="1"/>
    <x v="13"/>
    <x v="20"/>
    <x v="4"/>
    <n v="150000"/>
  </r>
  <r>
    <x v="1"/>
    <x v="14"/>
    <x v="5"/>
    <x v="4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7" cacheId="0" applyNumberFormats="0" applyBorderFormats="0" applyFontFormats="0" applyPatternFormats="0" applyAlignmentFormats="0" applyWidthHeightFormats="1" dataCaption="Значения" updatedVersion="5" minRefreshableVersion="3" useAutoFormatting="1" rowGrandTotals="0" itemPrintTitles="1" createdVersion="5" indent="0" outline="1" outlineData="1" multipleFieldFilters="0" rowHeaderCaption="Доход / Расход">
  <location ref="A6:G37" firstHeaderRow="1" firstDataRow="3" firstDataCol="1"/>
  <pivotFields count="6">
    <pivotField axis="axisRow" showAll="0">
      <items count="3">
        <item x="1"/>
        <item x="0"/>
        <item t="default"/>
      </items>
    </pivotField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22">
        <item x="1"/>
        <item x="0"/>
        <item x="3"/>
        <item x="14"/>
        <item x="4"/>
        <item x="6"/>
        <item x="9"/>
        <item x="8"/>
        <item x="7"/>
        <item x="15"/>
        <item x="2"/>
        <item x="5"/>
        <item x="19"/>
        <item x="20"/>
        <item x="10"/>
        <item x="11"/>
        <item x="12"/>
        <item x="13"/>
        <item x="17"/>
        <item x="18"/>
        <item x="16"/>
        <item t="default"/>
      </items>
    </pivotField>
    <pivotField axis="axisRow" showAll="0">
      <items count="10">
        <item sd="0" x="3"/>
        <item x="0"/>
        <item x="4"/>
        <item x="8"/>
        <item x="1"/>
        <item x="6"/>
        <item x="7"/>
        <item x="5"/>
        <item x="2"/>
        <item t="default"/>
      </items>
    </pivotField>
    <pivotField dataField="1" showAll="0"/>
    <pivotField axis="axisCol" showAll="0" defaultSubtotal="0">
      <items count="14">
        <item x="0"/>
        <item sd="0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3">
    <field x="0"/>
    <field x="3"/>
    <field x="2"/>
  </rowFields>
  <rowItems count="29">
    <i>
      <x/>
    </i>
    <i r="1">
      <x v="2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>
      <x v="1"/>
    </i>
    <i r="1">
      <x/>
    </i>
    <i r="1">
      <x v="1"/>
    </i>
    <i r="2">
      <x v="1"/>
    </i>
    <i r="1">
      <x v="3"/>
    </i>
    <i r="2">
      <x v="20"/>
    </i>
    <i r="1">
      <x v="4"/>
    </i>
    <i r="2">
      <x/>
    </i>
    <i r="1">
      <x v="5"/>
    </i>
    <i r="2">
      <x v="8"/>
    </i>
    <i r="1">
      <x v="6"/>
    </i>
    <i r="2">
      <x v="9"/>
    </i>
    <i r="1">
      <x v="7"/>
    </i>
    <i r="2">
      <x v="5"/>
    </i>
    <i r="2">
      <x v="6"/>
    </i>
    <i r="2">
      <x v="7"/>
    </i>
    <i r="1">
      <x v="8"/>
    </i>
    <i r="2">
      <x v="10"/>
    </i>
  </rowItems>
  <colFields count="2">
    <field x="5"/>
    <field x="1"/>
  </colFields>
  <colItems count="6">
    <i>
      <x v="1"/>
    </i>
    <i>
      <x v="2"/>
      <x v="43"/>
    </i>
    <i r="1">
      <x v="44"/>
    </i>
    <i r="1">
      <x v="46"/>
    </i>
    <i r="1">
      <x v="47"/>
    </i>
    <i t="grand">
      <x/>
    </i>
  </colItems>
  <dataFields count="1">
    <dataField name="Сумма,руб." fld="4" baseField="0" baseItem="0" numFmtId="4"/>
  </dataFields>
  <formats count="38">
    <format dxfId="37">
      <pivotArea outline="0" collapsedLevelsAreSubtotals="1" fieldPosition="0"/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fieldPosition="0">
        <references count="2">
          <reference field="0" count="1" selected="0">
            <x v="0"/>
          </reference>
          <reference field="3" count="0"/>
        </references>
      </pivotArea>
    </format>
    <format dxfId="29">
      <pivotArea dataOnly="0" labelOnly="1" fieldPosition="0">
        <references count="3">
          <reference field="0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4">
      <pivotArea field="0" type="button" dataOnly="0" labelOnly="1" outline="0" axis="axisRow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fieldPosition="0">
        <references count="2">
          <reference field="0" count="1" selected="0">
            <x v="0"/>
          </reference>
          <reference field="3" count="0"/>
        </references>
      </pivotArea>
    </format>
    <format dxfId="16">
      <pivotArea dataOnly="0" labelOnly="1" fieldPosition="0">
        <references count="3">
          <reference field="0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15">
      <pivotArea dataOnly="0" labelOnly="1" fieldPosition="0">
        <references count="1">
          <reference field="1" count="0"/>
        </references>
      </pivotArea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fieldPosition="0">
        <references count="1">
          <reference field="1" count="0"/>
        </references>
      </pivotArea>
    </format>
    <format dxfId="12">
      <pivotArea collapsedLevelsAreSubtotals="1" fieldPosition="0">
        <references count="1">
          <reference field="0" count="1">
            <x v="1"/>
          </reference>
        </references>
      </pivotArea>
    </format>
    <format dxfId="11">
      <pivotArea dataOnly="0" labelOnly="1" fieldPosition="0">
        <references count="1">
          <reference field="0" count="1">
            <x v="1"/>
          </reference>
        </references>
      </pivotArea>
    </format>
    <format dxfId="10">
      <pivotArea dataOnly="0" fieldPosition="0">
        <references count="1">
          <reference field="0" count="1">
            <x v="0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Col="1" outline="0" fieldPosition="0"/>
    </format>
    <format dxfId="6">
      <pivotArea type="origin" dataOnly="0" labelOnly="1" outline="0" fieldPosition="0"/>
    </format>
    <format dxfId="5">
      <pivotArea field="1" type="button" dataOnly="0" labelOnly="1" outline="0" axis="axisCol" fieldPosition="1"/>
    </format>
    <format dxfId="4">
      <pivotArea type="origin" dataOnly="0" labelOnly="1" outline="0" fieldPosition="0"/>
    </format>
    <format dxfId="3">
      <pivotArea field="1" type="button" dataOnly="0" labelOnly="1" outline="0" axis="axisCol" fieldPosition="1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3:E59" totalsRowShown="0" headerRowDxfId="46" headerRowBorderDxfId="45" tableBorderDxfId="44" totalsRowBorderDxfId="43">
  <autoFilter ref="A3:E59"/>
  <sortState ref="A4:E58">
    <sortCondition ref="B4:B58"/>
  </sortState>
  <tableColumns count="5">
    <tableColumn id="1" name="Доход/расход" dataDxfId="42"/>
    <tableColumn id="2" name="дата" dataDxfId="41" dataCellStyle="Обычный_Расходы сч.51"/>
    <tableColumn id="3" name="Контрагент" dataDxfId="40" dataCellStyle="Обычный_Расходы сч.51"/>
    <tableColumn id="4" name="статья доходов/расходов" dataDxfId="39"/>
    <tableColumn id="5" name="сумма, руб." dataDxfId="38" dataCellStyle="Обычный_Расходы сч.5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huslugiusn.ru/" TargetMode="External"/><Relationship Id="rId2" Type="http://schemas.openxmlformats.org/officeDocument/2006/relationships/hyperlink" Target="https://vk.com/shablonexcel" TargetMode="External"/><Relationship Id="rId1" Type="http://schemas.openxmlformats.org/officeDocument/2006/relationships/hyperlink" Target="https://max.ru/join/yqtIjQREZC-9awl8lXnbLh8dCl3dcRB0SDkKITYDuq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6:B19"/>
  <sheetViews>
    <sheetView workbookViewId="0">
      <selection sqref="A1:XFD1048576"/>
    </sheetView>
  </sheetViews>
  <sheetFormatPr defaultRowHeight="15" x14ac:dyDescent="0.25"/>
  <cols>
    <col min="1" max="1" width="26.5703125" style="1" bestFit="1" customWidth="1"/>
    <col min="2" max="16384" width="9.140625" style="1"/>
  </cols>
  <sheetData>
    <row r="16" spans="1:2" x14ac:dyDescent="0.25">
      <c r="A16" s="12" t="s">
        <v>39</v>
      </c>
      <c r="B16" s="12"/>
    </row>
    <row r="17" spans="1:2" x14ac:dyDescent="0.25">
      <c r="A17" s="13" t="s">
        <v>40</v>
      </c>
      <c r="B17" s="14" t="s">
        <v>41</v>
      </c>
    </row>
    <row r="18" spans="1:2" x14ac:dyDescent="0.25">
      <c r="A18" s="1" t="s">
        <v>42</v>
      </c>
      <c r="B18" s="14" t="s">
        <v>43</v>
      </c>
    </row>
    <row r="19" spans="1:2" x14ac:dyDescent="0.25">
      <c r="A19" s="1" t="s">
        <v>44</v>
      </c>
      <c r="B19" s="14" t="s">
        <v>45</v>
      </c>
    </row>
  </sheetData>
  <sheetProtection algorithmName="SHA-512" hashValue="XEq9SOTx7jOsEGXmrrmI5g49ePUkRZEkHumn4ayhfDrPUTfamPm6o1lxVMyqUsMdzeLFj4lhzDcDPpgcqxk9EA==" saltValue="KzochKQXAvLGavJeIrHnBQ==" spinCount="100000" sheet="1" objects="1" scenarios="1"/>
  <hyperlinks>
    <hyperlink ref="B19" r:id="rId1"/>
    <hyperlink ref="B18" r:id="rId2"/>
    <hyperlink ref="B17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60" sqref="E60"/>
    </sheetView>
  </sheetViews>
  <sheetFormatPr defaultRowHeight="23.25" customHeight="1" x14ac:dyDescent="0.25"/>
  <cols>
    <col min="1" max="2" width="17.85546875" customWidth="1"/>
    <col min="3" max="3" width="23.140625" customWidth="1"/>
    <col min="4" max="4" width="40.85546875" bestFit="1" customWidth="1"/>
    <col min="5" max="5" width="17.85546875" customWidth="1"/>
  </cols>
  <sheetData>
    <row r="1" spans="1:5" s="1" customFormat="1" ht="23.25" customHeight="1" x14ac:dyDescent="0.25">
      <c r="A1" s="5" t="s">
        <v>53</v>
      </c>
    </row>
    <row r="2" spans="1:5" s="1" customFormat="1" ht="23.25" customHeight="1" x14ac:dyDescent="0.25"/>
    <row r="3" spans="1:5" ht="23.25" customHeight="1" x14ac:dyDescent="0.25">
      <c r="A3" s="31" t="s">
        <v>6</v>
      </c>
      <c r="B3" s="32" t="s">
        <v>0</v>
      </c>
      <c r="C3" s="32" t="s">
        <v>14</v>
      </c>
      <c r="D3" s="32" t="s">
        <v>36</v>
      </c>
      <c r="E3" s="33" t="s">
        <v>24</v>
      </c>
    </row>
    <row r="4" spans="1:5" ht="23.25" customHeight="1" x14ac:dyDescent="0.25">
      <c r="A4" s="23" t="s">
        <v>7</v>
      </c>
      <c r="B4" s="4">
        <v>46034</v>
      </c>
      <c r="C4" s="3" t="s">
        <v>8</v>
      </c>
      <c r="D4" s="2" t="s">
        <v>1</v>
      </c>
      <c r="E4" s="24">
        <v>95033</v>
      </c>
    </row>
    <row r="5" spans="1:5" ht="23.25" customHeight="1" x14ac:dyDescent="0.25">
      <c r="A5" s="23" t="s">
        <v>7</v>
      </c>
      <c r="B5" s="4">
        <v>46034</v>
      </c>
      <c r="C5" s="3" t="s">
        <v>16</v>
      </c>
      <c r="D5" s="2" t="s">
        <v>15</v>
      </c>
      <c r="E5" s="24">
        <v>8000</v>
      </c>
    </row>
    <row r="6" spans="1:5" ht="23.25" customHeight="1" x14ac:dyDescent="0.25">
      <c r="A6" s="23" t="s">
        <v>7</v>
      </c>
      <c r="B6" s="4">
        <v>46034</v>
      </c>
      <c r="C6" s="3" t="s">
        <v>23</v>
      </c>
      <c r="D6" s="2" t="s">
        <v>2</v>
      </c>
      <c r="E6" s="24">
        <v>30000</v>
      </c>
    </row>
    <row r="7" spans="1:5" ht="23.25" customHeight="1" x14ac:dyDescent="0.25">
      <c r="A7" s="23" t="s">
        <v>7</v>
      </c>
      <c r="B7" s="4">
        <v>46034</v>
      </c>
      <c r="C7" s="3" t="s">
        <v>23</v>
      </c>
      <c r="D7" s="2" t="s">
        <v>2</v>
      </c>
      <c r="E7" s="24">
        <v>30000</v>
      </c>
    </row>
    <row r="8" spans="1:5" ht="23.25" customHeight="1" x14ac:dyDescent="0.25">
      <c r="A8" s="23" t="s">
        <v>7</v>
      </c>
      <c r="B8" s="4">
        <v>46034</v>
      </c>
      <c r="C8" s="3" t="s">
        <v>23</v>
      </c>
      <c r="D8" s="2" t="s">
        <v>2</v>
      </c>
      <c r="E8" s="24">
        <v>60000</v>
      </c>
    </row>
    <row r="9" spans="1:5" ht="23.25" customHeight="1" x14ac:dyDescent="0.25">
      <c r="A9" s="23" t="s">
        <v>7</v>
      </c>
      <c r="B9" s="4">
        <v>46034</v>
      </c>
      <c r="C9" s="3" t="s">
        <v>23</v>
      </c>
      <c r="D9" s="2" t="s">
        <v>2</v>
      </c>
      <c r="E9" s="24">
        <v>40000</v>
      </c>
    </row>
    <row r="10" spans="1:5" ht="23.25" customHeight="1" x14ac:dyDescent="0.25">
      <c r="A10" s="23" t="s">
        <v>7</v>
      </c>
      <c r="B10" s="4">
        <v>46034</v>
      </c>
      <c r="C10" s="3" t="s">
        <v>23</v>
      </c>
      <c r="D10" s="2" t="s">
        <v>2</v>
      </c>
      <c r="E10" s="24">
        <v>40000</v>
      </c>
    </row>
    <row r="11" spans="1:5" ht="23.25" customHeight="1" x14ac:dyDescent="0.25">
      <c r="A11" s="23" t="s">
        <v>7</v>
      </c>
      <c r="B11" s="4">
        <v>46034</v>
      </c>
      <c r="C11" s="3" t="s">
        <v>10</v>
      </c>
      <c r="D11" s="2" t="s">
        <v>9</v>
      </c>
      <c r="E11" s="24">
        <v>15000</v>
      </c>
    </row>
    <row r="12" spans="1:5" ht="23.25" customHeight="1" x14ac:dyDescent="0.25">
      <c r="A12" s="23" t="s">
        <v>7</v>
      </c>
      <c r="B12" s="4">
        <v>46034</v>
      </c>
      <c r="C12" s="3" t="s">
        <v>12</v>
      </c>
      <c r="D12" s="2" t="s">
        <v>9</v>
      </c>
      <c r="E12" s="24">
        <v>50000</v>
      </c>
    </row>
    <row r="13" spans="1:5" ht="23.25" customHeight="1" x14ac:dyDescent="0.25">
      <c r="A13" s="23" t="s">
        <v>25</v>
      </c>
      <c r="B13" s="4">
        <v>46034</v>
      </c>
      <c r="C13" s="3" t="s">
        <v>26</v>
      </c>
      <c r="D13" s="2" t="s">
        <v>35</v>
      </c>
      <c r="E13" s="24">
        <v>500000</v>
      </c>
    </row>
    <row r="14" spans="1:5" ht="23.25" customHeight="1" x14ac:dyDescent="0.25">
      <c r="A14" s="23" t="s">
        <v>7</v>
      </c>
      <c r="B14" s="4">
        <v>46036</v>
      </c>
      <c r="C14" s="3" t="s">
        <v>8</v>
      </c>
      <c r="D14" s="2" t="s">
        <v>1</v>
      </c>
      <c r="E14" s="24">
        <v>21200</v>
      </c>
    </row>
    <row r="15" spans="1:5" ht="23.25" customHeight="1" x14ac:dyDescent="0.25">
      <c r="A15" s="23" t="s">
        <v>7</v>
      </c>
      <c r="B15" s="4">
        <v>46037</v>
      </c>
      <c r="C15" s="3" t="s">
        <v>20</v>
      </c>
      <c r="D15" s="2" t="s">
        <v>3</v>
      </c>
      <c r="E15" s="24">
        <v>954763</v>
      </c>
    </row>
    <row r="16" spans="1:5" ht="23.25" customHeight="1" x14ac:dyDescent="0.25">
      <c r="A16" s="23" t="s">
        <v>7</v>
      </c>
      <c r="B16" s="4">
        <v>46037</v>
      </c>
      <c r="C16" s="3" t="s">
        <v>18</v>
      </c>
      <c r="D16" s="2" t="s">
        <v>17</v>
      </c>
      <c r="E16" s="24">
        <v>26000</v>
      </c>
    </row>
    <row r="17" spans="1:5" ht="23.25" customHeight="1" x14ac:dyDescent="0.25">
      <c r="A17" s="23" t="s">
        <v>7</v>
      </c>
      <c r="B17" s="4">
        <v>46037</v>
      </c>
      <c r="C17" s="3" t="s">
        <v>20</v>
      </c>
      <c r="D17" s="2" t="s">
        <v>3</v>
      </c>
      <c r="E17" s="24">
        <v>108800</v>
      </c>
    </row>
    <row r="18" spans="1:5" ht="23.25" customHeight="1" x14ac:dyDescent="0.25">
      <c r="A18" s="23" t="s">
        <v>7</v>
      </c>
      <c r="B18" s="4">
        <v>46037</v>
      </c>
      <c r="C18" s="3" t="s">
        <v>22</v>
      </c>
      <c r="D18" s="2" t="s">
        <v>3</v>
      </c>
      <c r="E18" s="24">
        <v>231200</v>
      </c>
    </row>
    <row r="19" spans="1:5" ht="23.25" customHeight="1" x14ac:dyDescent="0.25">
      <c r="A19" s="23" t="s">
        <v>7</v>
      </c>
      <c r="B19" s="4">
        <v>46037</v>
      </c>
      <c r="C19" s="3" t="s">
        <v>21</v>
      </c>
      <c r="D19" s="2" t="s">
        <v>3</v>
      </c>
      <c r="E19" s="24">
        <v>108800</v>
      </c>
    </row>
    <row r="20" spans="1:5" ht="23.25" customHeight="1" x14ac:dyDescent="0.25">
      <c r="A20" s="23" t="s">
        <v>7</v>
      </c>
      <c r="B20" s="4">
        <v>46038</v>
      </c>
      <c r="C20" s="3" t="s">
        <v>10</v>
      </c>
      <c r="D20" s="2" t="s">
        <v>9</v>
      </c>
      <c r="E20" s="24">
        <v>5104</v>
      </c>
    </row>
    <row r="21" spans="1:5" ht="23.25" customHeight="1" x14ac:dyDescent="0.25">
      <c r="A21" s="23" t="s">
        <v>25</v>
      </c>
      <c r="B21" s="4">
        <v>46040</v>
      </c>
      <c r="C21" s="3" t="s">
        <v>29</v>
      </c>
      <c r="D21" s="2" t="s">
        <v>35</v>
      </c>
      <c r="E21" s="24">
        <v>980000</v>
      </c>
    </row>
    <row r="22" spans="1:5" ht="23.25" customHeight="1" x14ac:dyDescent="0.25">
      <c r="A22" s="23" t="s">
        <v>7</v>
      </c>
      <c r="B22" s="4">
        <v>46041</v>
      </c>
      <c r="C22" s="3" t="s">
        <v>20</v>
      </c>
      <c r="D22" s="2" t="s">
        <v>3</v>
      </c>
      <c r="E22" s="24">
        <v>382266.5</v>
      </c>
    </row>
    <row r="23" spans="1:5" ht="23.25" customHeight="1" x14ac:dyDescent="0.25">
      <c r="A23" s="23" t="s">
        <v>7</v>
      </c>
      <c r="B23" s="4">
        <v>46041</v>
      </c>
      <c r="C23" s="3" t="s">
        <v>10</v>
      </c>
      <c r="D23" s="2" t="s">
        <v>9</v>
      </c>
      <c r="E23" s="24">
        <v>3600</v>
      </c>
    </row>
    <row r="24" spans="1:5" ht="23.25" customHeight="1" x14ac:dyDescent="0.25">
      <c r="A24" s="23" t="s">
        <v>7</v>
      </c>
      <c r="B24" s="4">
        <v>46041</v>
      </c>
      <c r="C24" s="3" t="s">
        <v>20</v>
      </c>
      <c r="D24" s="2" t="s">
        <v>3</v>
      </c>
      <c r="E24" s="24">
        <v>63520</v>
      </c>
    </row>
    <row r="25" spans="1:5" ht="23.25" customHeight="1" x14ac:dyDescent="0.25">
      <c r="A25" s="23" t="s">
        <v>7</v>
      </c>
      <c r="B25" s="4">
        <v>46041</v>
      </c>
      <c r="C25" s="3" t="s">
        <v>20</v>
      </c>
      <c r="D25" s="2" t="s">
        <v>3</v>
      </c>
      <c r="E25" s="24">
        <v>28000</v>
      </c>
    </row>
    <row r="26" spans="1:5" ht="23.25" customHeight="1" x14ac:dyDescent="0.25">
      <c r="A26" s="23" t="s">
        <v>7</v>
      </c>
      <c r="B26" s="4">
        <v>46044</v>
      </c>
      <c r="C26" s="3" t="s">
        <v>22</v>
      </c>
      <c r="D26" s="2" t="s">
        <v>3</v>
      </c>
      <c r="E26" s="24">
        <v>353100</v>
      </c>
    </row>
    <row r="27" spans="1:5" ht="23.25" customHeight="1" x14ac:dyDescent="0.25">
      <c r="A27" s="23" t="s">
        <v>7</v>
      </c>
      <c r="B27" s="4">
        <v>46044</v>
      </c>
      <c r="C27" s="3" t="s">
        <v>23</v>
      </c>
      <c r="D27" s="2" t="s">
        <v>2</v>
      </c>
      <c r="E27" s="24">
        <v>12579</v>
      </c>
    </row>
    <row r="28" spans="1:5" ht="23.25" customHeight="1" x14ac:dyDescent="0.25">
      <c r="A28" s="23" t="s">
        <v>7</v>
      </c>
      <c r="B28" s="4">
        <v>46044</v>
      </c>
      <c r="C28" s="3" t="s">
        <v>23</v>
      </c>
      <c r="D28" s="2" t="s">
        <v>2</v>
      </c>
      <c r="E28" s="25">
        <v>170</v>
      </c>
    </row>
    <row r="29" spans="1:5" ht="23.25" customHeight="1" x14ac:dyDescent="0.25">
      <c r="A29" s="23" t="s">
        <v>7</v>
      </c>
      <c r="B29" s="4">
        <v>46044</v>
      </c>
      <c r="C29" s="3" t="s">
        <v>23</v>
      </c>
      <c r="D29" s="2" t="s">
        <v>2</v>
      </c>
      <c r="E29" s="24">
        <v>1642</v>
      </c>
    </row>
    <row r="30" spans="1:5" ht="23.25" customHeight="1" x14ac:dyDescent="0.25">
      <c r="A30" s="23" t="s">
        <v>7</v>
      </c>
      <c r="B30" s="4">
        <v>46044</v>
      </c>
      <c r="C30" s="3" t="s">
        <v>10</v>
      </c>
      <c r="D30" s="2" t="s">
        <v>9</v>
      </c>
      <c r="E30" s="24">
        <v>9000</v>
      </c>
    </row>
    <row r="31" spans="1:5" ht="23.25" customHeight="1" x14ac:dyDescent="0.25">
      <c r="A31" s="23" t="s">
        <v>7</v>
      </c>
      <c r="B31" s="4">
        <v>46044</v>
      </c>
      <c r="C31" s="3" t="s">
        <v>12</v>
      </c>
      <c r="D31" s="2" t="s">
        <v>9</v>
      </c>
      <c r="E31" s="24">
        <v>30000</v>
      </c>
    </row>
    <row r="32" spans="1:5" ht="23.25" customHeight="1" x14ac:dyDescent="0.25">
      <c r="A32" s="23" t="s">
        <v>25</v>
      </c>
      <c r="B32" s="4">
        <v>46044</v>
      </c>
      <c r="C32" s="3" t="s">
        <v>30</v>
      </c>
      <c r="D32" s="2" t="s">
        <v>35</v>
      </c>
      <c r="E32" s="24">
        <v>655000</v>
      </c>
    </row>
    <row r="33" spans="1:5" ht="23.25" customHeight="1" x14ac:dyDescent="0.25">
      <c r="A33" s="23" t="s">
        <v>25</v>
      </c>
      <c r="B33" s="4">
        <v>46046</v>
      </c>
      <c r="C33" s="3" t="s">
        <v>31</v>
      </c>
      <c r="D33" s="2" t="s">
        <v>35</v>
      </c>
      <c r="E33" s="24">
        <v>20000</v>
      </c>
    </row>
    <row r="34" spans="1:5" ht="23.25" customHeight="1" x14ac:dyDescent="0.25">
      <c r="A34" s="23" t="s">
        <v>25</v>
      </c>
      <c r="B34" s="4">
        <v>46046</v>
      </c>
      <c r="C34" s="3" t="s">
        <v>32</v>
      </c>
      <c r="D34" s="2" t="s">
        <v>35</v>
      </c>
      <c r="E34" s="24">
        <v>60000</v>
      </c>
    </row>
    <row r="35" spans="1:5" ht="23.25" customHeight="1" x14ac:dyDescent="0.25">
      <c r="A35" s="23" t="s">
        <v>7</v>
      </c>
      <c r="B35" s="4">
        <v>46048</v>
      </c>
      <c r="C35" s="3" t="s">
        <v>23</v>
      </c>
      <c r="D35" s="2" t="s">
        <v>2</v>
      </c>
      <c r="E35" s="24">
        <v>40432</v>
      </c>
    </row>
    <row r="36" spans="1:5" ht="23.25" customHeight="1" x14ac:dyDescent="0.25">
      <c r="A36" s="23" t="s">
        <v>7</v>
      </c>
      <c r="B36" s="4">
        <v>46048</v>
      </c>
      <c r="C36" s="3" t="s">
        <v>10</v>
      </c>
      <c r="D36" s="2" t="s">
        <v>9</v>
      </c>
      <c r="E36" s="25">
        <v>152.09</v>
      </c>
    </row>
    <row r="37" spans="1:5" ht="23.25" customHeight="1" x14ac:dyDescent="0.25">
      <c r="A37" s="23" t="s">
        <v>7</v>
      </c>
      <c r="B37" s="4">
        <v>46050</v>
      </c>
      <c r="C37" s="3" t="s">
        <v>20</v>
      </c>
      <c r="D37" s="2" t="s">
        <v>3</v>
      </c>
      <c r="E37" s="24">
        <v>6876450</v>
      </c>
    </row>
    <row r="38" spans="1:5" ht="23.25" customHeight="1" x14ac:dyDescent="0.25">
      <c r="A38" s="23" t="s">
        <v>7</v>
      </c>
      <c r="B38" s="4">
        <v>46050</v>
      </c>
      <c r="C38" s="3" t="s">
        <v>10</v>
      </c>
      <c r="D38" s="2" t="s">
        <v>9</v>
      </c>
      <c r="E38" s="24">
        <v>8088.66</v>
      </c>
    </row>
    <row r="39" spans="1:5" ht="23.25" customHeight="1" x14ac:dyDescent="0.25">
      <c r="A39" s="23" t="s">
        <v>7</v>
      </c>
      <c r="B39" s="4">
        <v>46050</v>
      </c>
      <c r="C39" s="3" t="s">
        <v>10</v>
      </c>
      <c r="D39" s="2" t="s">
        <v>9</v>
      </c>
      <c r="E39" s="24">
        <v>8088.66</v>
      </c>
    </row>
    <row r="40" spans="1:5" ht="23.25" customHeight="1" x14ac:dyDescent="0.25">
      <c r="A40" s="23" t="s">
        <v>7</v>
      </c>
      <c r="B40" s="4">
        <v>46050</v>
      </c>
      <c r="C40" s="3" t="s">
        <v>11</v>
      </c>
      <c r="D40" s="2" t="s">
        <v>9</v>
      </c>
      <c r="E40" s="24">
        <v>8088.66</v>
      </c>
    </row>
    <row r="41" spans="1:5" ht="23.25" customHeight="1" x14ac:dyDescent="0.25">
      <c r="A41" s="23" t="s">
        <v>7</v>
      </c>
      <c r="B41" s="4">
        <v>46050</v>
      </c>
      <c r="C41" s="3" t="s">
        <v>23</v>
      </c>
      <c r="D41" s="2" t="s">
        <v>2</v>
      </c>
      <c r="E41" s="24">
        <v>38000</v>
      </c>
    </row>
    <row r="42" spans="1:5" ht="23.25" customHeight="1" x14ac:dyDescent="0.25">
      <c r="A42" s="23" t="s">
        <v>7</v>
      </c>
      <c r="B42" s="4">
        <v>46050</v>
      </c>
      <c r="C42" s="3" t="s">
        <v>23</v>
      </c>
      <c r="D42" s="2" t="s">
        <v>2</v>
      </c>
      <c r="E42" s="24">
        <v>18000</v>
      </c>
    </row>
    <row r="43" spans="1:5" ht="23.25" customHeight="1" x14ac:dyDescent="0.25">
      <c r="A43" s="23" t="s">
        <v>7</v>
      </c>
      <c r="B43" s="4">
        <v>46050</v>
      </c>
      <c r="C43" s="3" t="s">
        <v>23</v>
      </c>
      <c r="D43" s="2" t="s">
        <v>2</v>
      </c>
      <c r="E43" s="24">
        <v>18000</v>
      </c>
    </row>
    <row r="44" spans="1:5" ht="23.25" customHeight="1" x14ac:dyDescent="0.25">
      <c r="A44" s="23" t="s">
        <v>7</v>
      </c>
      <c r="B44" s="4">
        <v>46050</v>
      </c>
      <c r="C44" s="3" t="s">
        <v>16</v>
      </c>
      <c r="D44" s="2" t="s">
        <v>15</v>
      </c>
      <c r="E44" s="24">
        <v>2730</v>
      </c>
    </row>
    <row r="45" spans="1:5" ht="23.25" customHeight="1" x14ac:dyDescent="0.25">
      <c r="A45" s="23" t="s">
        <v>7</v>
      </c>
      <c r="B45" s="4">
        <v>46050</v>
      </c>
      <c r="C45" s="3" t="s">
        <v>16</v>
      </c>
      <c r="D45" s="2" t="s">
        <v>15</v>
      </c>
      <c r="E45" s="24">
        <v>5300</v>
      </c>
    </row>
    <row r="46" spans="1:5" ht="23.25" customHeight="1" x14ac:dyDescent="0.25">
      <c r="A46" s="23" t="s">
        <v>7</v>
      </c>
      <c r="B46" s="4">
        <v>46050</v>
      </c>
      <c r="C46" s="3" t="s">
        <v>19</v>
      </c>
      <c r="D46" s="2" t="s">
        <v>5</v>
      </c>
      <c r="E46" s="24">
        <v>12180</v>
      </c>
    </row>
    <row r="47" spans="1:5" ht="23.25" customHeight="1" x14ac:dyDescent="0.25">
      <c r="A47" s="23" t="s">
        <v>7</v>
      </c>
      <c r="B47" s="4">
        <v>46052</v>
      </c>
      <c r="C47" s="3" t="s">
        <v>11</v>
      </c>
      <c r="D47" s="2" t="s">
        <v>9</v>
      </c>
      <c r="E47" s="24">
        <v>8665.7800000000007</v>
      </c>
    </row>
    <row r="48" spans="1:5" ht="23.25" customHeight="1" x14ac:dyDescent="0.25">
      <c r="A48" s="23" t="s">
        <v>7</v>
      </c>
      <c r="B48" s="4">
        <v>46052</v>
      </c>
      <c r="C48" s="3" t="s">
        <v>19</v>
      </c>
      <c r="D48" s="2" t="s">
        <v>5</v>
      </c>
      <c r="E48" s="24">
        <v>17070</v>
      </c>
    </row>
    <row r="49" spans="1:5" s="1" customFormat="1" ht="23.25" customHeight="1" x14ac:dyDescent="0.25">
      <c r="A49" s="23" t="s">
        <v>7</v>
      </c>
      <c r="B49" s="4">
        <v>46052</v>
      </c>
      <c r="C49" s="3" t="s">
        <v>11</v>
      </c>
      <c r="D49" s="2" t="s">
        <v>9</v>
      </c>
      <c r="E49" s="24">
        <v>3000</v>
      </c>
    </row>
    <row r="50" spans="1:5" s="1" customFormat="1" ht="23.25" customHeight="1" x14ac:dyDescent="0.25">
      <c r="A50" s="23" t="s">
        <v>7</v>
      </c>
      <c r="B50" s="4">
        <v>46052</v>
      </c>
      <c r="C50" s="3" t="s">
        <v>11</v>
      </c>
      <c r="D50" s="2" t="s">
        <v>9</v>
      </c>
      <c r="E50" s="24">
        <v>2493.48</v>
      </c>
    </row>
    <row r="51" spans="1:5" s="1" customFormat="1" ht="23.25" customHeight="1" x14ac:dyDescent="0.25">
      <c r="A51" s="23" t="s">
        <v>7</v>
      </c>
      <c r="B51" s="4">
        <v>46052</v>
      </c>
      <c r="C51" s="3" t="s">
        <v>12</v>
      </c>
      <c r="D51" s="2" t="s">
        <v>9</v>
      </c>
      <c r="E51" s="24">
        <v>4810</v>
      </c>
    </row>
    <row r="52" spans="1:5" s="1" customFormat="1" ht="23.25" customHeight="1" x14ac:dyDescent="0.25">
      <c r="A52" s="23" t="s">
        <v>7</v>
      </c>
      <c r="B52" s="4">
        <v>46052</v>
      </c>
      <c r="C52" s="3" t="s">
        <v>13</v>
      </c>
      <c r="D52" s="2" t="s">
        <v>4</v>
      </c>
      <c r="E52" s="24">
        <v>100000</v>
      </c>
    </row>
    <row r="53" spans="1:5" s="1" customFormat="1" ht="23.25" customHeight="1" x14ac:dyDescent="0.25">
      <c r="A53" s="23" t="s">
        <v>7</v>
      </c>
      <c r="B53" s="4">
        <v>46052</v>
      </c>
      <c r="C53" s="3" t="s">
        <v>19</v>
      </c>
      <c r="D53" s="2" t="s">
        <v>5</v>
      </c>
      <c r="E53" s="24">
        <v>8240</v>
      </c>
    </row>
    <row r="54" spans="1:5" s="1" customFormat="1" ht="23.25" customHeight="1" x14ac:dyDescent="0.25">
      <c r="A54" s="23" t="s">
        <v>25</v>
      </c>
      <c r="B54" s="4">
        <v>46052</v>
      </c>
      <c r="C54" s="3" t="s">
        <v>33</v>
      </c>
      <c r="D54" s="2" t="s">
        <v>35</v>
      </c>
      <c r="E54" s="24">
        <v>50000</v>
      </c>
    </row>
    <row r="55" spans="1:5" s="1" customFormat="1" ht="23.25" customHeight="1" x14ac:dyDescent="0.25">
      <c r="A55" s="23" t="s">
        <v>25</v>
      </c>
      <c r="B55" s="4">
        <v>46065</v>
      </c>
      <c r="C55" s="3" t="s">
        <v>26</v>
      </c>
      <c r="D55" s="2" t="s">
        <v>35</v>
      </c>
      <c r="E55" s="24">
        <v>234600</v>
      </c>
    </row>
    <row r="56" spans="1:5" s="1" customFormat="1" ht="23.25" customHeight="1" x14ac:dyDescent="0.25">
      <c r="A56" s="23" t="s">
        <v>25</v>
      </c>
      <c r="B56" s="4">
        <v>46066</v>
      </c>
      <c r="C56" s="3" t="s">
        <v>34</v>
      </c>
      <c r="D56" s="2" t="s">
        <v>35</v>
      </c>
      <c r="E56" s="24">
        <v>10500</v>
      </c>
    </row>
    <row r="57" spans="1:5" s="1" customFormat="1" ht="23.25" customHeight="1" x14ac:dyDescent="0.25">
      <c r="A57" s="23" t="s">
        <v>25</v>
      </c>
      <c r="B57" s="4">
        <v>46068</v>
      </c>
      <c r="C57" s="3" t="s">
        <v>27</v>
      </c>
      <c r="D57" s="2" t="s">
        <v>35</v>
      </c>
      <c r="E57" s="24">
        <v>20748</v>
      </c>
    </row>
    <row r="58" spans="1:5" s="1" customFormat="1" ht="23.25" customHeight="1" x14ac:dyDescent="0.25">
      <c r="A58" s="26" t="s">
        <v>25</v>
      </c>
      <c r="B58" s="27">
        <v>46068</v>
      </c>
      <c r="C58" s="28" t="s">
        <v>28</v>
      </c>
      <c r="D58" s="29" t="s">
        <v>35</v>
      </c>
      <c r="E58" s="30">
        <v>150000</v>
      </c>
    </row>
    <row r="59" spans="1:5" ht="23.25" customHeight="1" x14ac:dyDescent="0.25">
      <c r="A59" s="26" t="s">
        <v>25</v>
      </c>
      <c r="B59" s="38">
        <v>46069</v>
      </c>
      <c r="C59" s="39" t="s">
        <v>26</v>
      </c>
      <c r="D59" s="29" t="s">
        <v>35</v>
      </c>
      <c r="E59" s="40">
        <v>50000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showGridLines="0" tabSelected="1" workbookViewId="0">
      <selection activeCell="C4" sqref="C4"/>
    </sheetView>
  </sheetViews>
  <sheetFormatPr defaultRowHeight="15" x14ac:dyDescent="0.25"/>
  <cols>
    <col min="1" max="1" width="52.42578125" style="11" customWidth="1"/>
    <col min="2" max="2" width="20.85546875" style="10" customWidth="1"/>
    <col min="3" max="3" width="10" style="11" customWidth="1"/>
    <col min="4" max="4" width="9" style="11" customWidth="1"/>
    <col min="5" max="5" width="10" style="11" customWidth="1"/>
    <col min="6" max="6" width="9" style="11" customWidth="1"/>
    <col min="7" max="7" width="11.85546875" style="11" customWidth="1"/>
    <col min="8" max="8" width="10" style="11" customWidth="1"/>
    <col min="9" max="10" width="9" style="11" customWidth="1"/>
    <col min="11" max="11" width="11.42578125" style="11" customWidth="1"/>
    <col min="12" max="13" width="10" style="11" customWidth="1"/>
    <col min="14" max="14" width="9" style="11" customWidth="1"/>
    <col min="15" max="15" width="10" style="11" customWidth="1"/>
    <col min="16" max="16" width="11.85546875" style="11" customWidth="1"/>
    <col min="17" max="17" width="11.42578125" style="11" bestFit="1" customWidth="1"/>
    <col min="18" max="18" width="11.85546875" style="11" bestFit="1" customWidth="1"/>
    <col min="19" max="16384" width="9.140625" style="11"/>
  </cols>
  <sheetData>
    <row r="1" spans="1:18" x14ac:dyDescent="0.25">
      <c r="A1" s="9" t="s">
        <v>54</v>
      </c>
    </row>
    <row r="2" spans="1:18" x14ac:dyDescent="0.25">
      <c r="A2" s="9"/>
    </row>
    <row r="3" spans="1:18" x14ac:dyDescent="0.25">
      <c r="A3" s="35" t="s">
        <v>55</v>
      </c>
      <c r="B3" s="34">
        <v>10435960</v>
      </c>
    </row>
    <row r="4" spans="1:18" x14ac:dyDescent="0.25">
      <c r="A4" s="36" t="s">
        <v>56</v>
      </c>
      <c r="B4" s="37">
        <f>B3+GETPIVOTDATA("сумма, руб.",$A$6,"Доход/расход","Доход")-GETPIVOTDATA("сумма, руб.",$A$6,"Доход/расход","Расход")</f>
        <v>3279241.17</v>
      </c>
    </row>
    <row r="6" spans="1:18" x14ac:dyDescent="0.25">
      <c r="A6" s="20" t="s">
        <v>38</v>
      </c>
      <c r="B6" s="16" t="s">
        <v>46</v>
      </c>
      <c r="C6" s="21"/>
      <c r="D6" s="15"/>
      <c r="E6" s="15"/>
      <c r="F6" s="15"/>
      <c r="G6" s="15"/>
      <c r="H6"/>
      <c r="I6"/>
      <c r="J6"/>
      <c r="K6"/>
      <c r="L6"/>
      <c r="M6"/>
      <c r="N6"/>
      <c r="O6"/>
      <c r="P6"/>
      <c r="Q6"/>
      <c r="R6"/>
    </row>
    <row r="7" spans="1:18" x14ac:dyDescent="0.25">
      <c r="A7" s="21"/>
      <c r="B7" s="15" t="s">
        <v>48</v>
      </c>
      <c r="C7" s="15" t="s">
        <v>49</v>
      </c>
      <c r="D7" s="15"/>
      <c r="E7" s="15"/>
      <c r="F7" s="15"/>
      <c r="G7" s="22" t="s">
        <v>47</v>
      </c>
      <c r="H7"/>
      <c r="I7"/>
      <c r="J7"/>
      <c r="K7"/>
      <c r="L7"/>
      <c r="M7"/>
      <c r="N7"/>
      <c r="O7"/>
      <c r="P7"/>
      <c r="Q7"/>
      <c r="R7"/>
    </row>
    <row r="8" spans="1:18" x14ac:dyDescent="0.25">
      <c r="A8" s="19" t="s">
        <v>37</v>
      </c>
      <c r="B8" s="15"/>
      <c r="C8" s="19" t="s">
        <v>50</v>
      </c>
      <c r="D8" s="19" t="s">
        <v>51</v>
      </c>
      <c r="E8" s="19" t="s">
        <v>52</v>
      </c>
      <c r="F8" s="19" t="s">
        <v>57</v>
      </c>
      <c r="G8" s="22"/>
      <c r="H8"/>
      <c r="I8"/>
      <c r="J8"/>
      <c r="K8"/>
      <c r="L8"/>
      <c r="M8"/>
      <c r="N8"/>
      <c r="O8"/>
      <c r="P8"/>
      <c r="Q8"/>
      <c r="R8"/>
    </row>
    <row r="9" spans="1:18" x14ac:dyDescent="0.25">
      <c r="A9" s="17" t="s">
        <v>25</v>
      </c>
      <c r="B9" s="18">
        <v>2265000</v>
      </c>
      <c r="C9" s="18">
        <v>234600</v>
      </c>
      <c r="D9" s="18">
        <v>10500</v>
      </c>
      <c r="E9" s="18">
        <v>170748</v>
      </c>
      <c r="F9" s="18">
        <v>50000</v>
      </c>
      <c r="G9" s="18">
        <v>2730848</v>
      </c>
      <c r="H9"/>
      <c r="I9"/>
      <c r="J9"/>
      <c r="K9"/>
      <c r="L9"/>
      <c r="M9"/>
      <c r="N9"/>
      <c r="O9"/>
      <c r="P9"/>
      <c r="Q9"/>
      <c r="R9"/>
    </row>
    <row r="10" spans="1:18" x14ac:dyDescent="0.25">
      <c r="A10" s="7" t="s">
        <v>35</v>
      </c>
      <c r="B10" s="6">
        <v>2265000</v>
      </c>
      <c r="C10" s="6">
        <v>234600</v>
      </c>
      <c r="D10" s="6">
        <v>10500</v>
      </c>
      <c r="E10" s="6">
        <v>170748</v>
      </c>
      <c r="F10" s="6">
        <v>50000</v>
      </c>
      <c r="G10" s="6">
        <v>2730848</v>
      </c>
      <c r="H10"/>
      <c r="I10"/>
      <c r="J10"/>
      <c r="K10"/>
      <c r="L10"/>
      <c r="M10"/>
      <c r="N10"/>
      <c r="O10"/>
      <c r="P10"/>
      <c r="Q10"/>
      <c r="R10"/>
    </row>
    <row r="11" spans="1:18" x14ac:dyDescent="0.25">
      <c r="A11" s="8" t="s">
        <v>26</v>
      </c>
      <c r="B11" s="6">
        <v>500000</v>
      </c>
      <c r="C11" s="6">
        <v>234600</v>
      </c>
      <c r="D11" s="6"/>
      <c r="E11" s="6"/>
      <c r="F11" s="6">
        <v>50000</v>
      </c>
      <c r="G11" s="6">
        <v>784600</v>
      </c>
      <c r="H11"/>
      <c r="I11"/>
      <c r="J11"/>
      <c r="K11"/>
      <c r="L11"/>
      <c r="M11"/>
      <c r="N11"/>
      <c r="O11"/>
      <c r="P11"/>
      <c r="Q11"/>
      <c r="R11"/>
    </row>
    <row r="12" spans="1:18" x14ac:dyDescent="0.25">
      <c r="A12" s="8" t="s">
        <v>27</v>
      </c>
      <c r="B12" s="6"/>
      <c r="C12" s="6"/>
      <c r="D12" s="6"/>
      <c r="E12" s="6">
        <v>20748</v>
      </c>
      <c r="F12" s="6"/>
      <c r="G12" s="6">
        <v>20748</v>
      </c>
      <c r="H12"/>
      <c r="I12"/>
      <c r="J12"/>
      <c r="K12"/>
      <c r="L12"/>
      <c r="M12"/>
      <c r="N12"/>
      <c r="O12"/>
      <c r="P12"/>
      <c r="Q12"/>
      <c r="R12"/>
    </row>
    <row r="13" spans="1:18" x14ac:dyDescent="0.25">
      <c r="A13" s="8" t="s">
        <v>28</v>
      </c>
      <c r="B13" s="6"/>
      <c r="C13" s="6"/>
      <c r="D13" s="6"/>
      <c r="E13" s="6">
        <v>150000</v>
      </c>
      <c r="F13" s="6"/>
      <c r="G13" s="6">
        <v>150000</v>
      </c>
      <c r="H13"/>
      <c r="I13"/>
      <c r="J13"/>
      <c r="K13"/>
      <c r="L13"/>
      <c r="M13"/>
      <c r="N13"/>
      <c r="O13"/>
      <c r="P13"/>
      <c r="Q13"/>
      <c r="R13"/>
    </row>
    <row r="14" spans="1:18" x14ac:dyDescent="0.25">
      <c r="A14" s="8" t="s">
        <v>29</v>
      </c>
      <c r="B14" s="6">
        <v>980000</v>
      </c>
      <c r="C14" s="6"/>
      <c r="D14" s="6"/>
      <c r="E14" s="6"/>
      <c r="F14" s="6"/>
      <c r="G14" s="6">
        <v>980000</v>
      </c>
      <c r="H14"/>
      <c r="I14"/>
      <c r="J14"/>
      <c r="K14"/>
      <c r="L14"/>
      <c r="M14"/>
      <c r="N14"/>
      <c r="O14"/>
      <c r="P14"/>
      <c r="Q14"/>
      <c r="R14"/>
    </row>
    <row r="15" spans="1:18" x14ac:dyDescent="0.25">
      <c r="A15" s="8" t="s">
        <v>30</v>
      </c>
      <c r="B15" s="6">
        <v>655000</v>
      </c>
      <c r="C15" s="6"/>
      <c r="D15" s="6"/>
      <c r="E15" s="6"/>
      <c r="F15" s="6"/>
      <c r="G15" s="6">
        <v>655000</v>
      </c>
      <c r="H15"/>
      <c r="I15"/>
      <c r="J15"/>
      <c r="K15"/>
      <c r="L15"/>
      <c r="M15"/>
      <c r="N15"/>
      <c r="O15"/>
      <c r="P15"/>
      <c r="Q15"/>
      <c r="R15"/>
    </row>
    <row r="16" spans="1:18" x14ac:dyDescent="0.25">
      <c r="A16" s="8" t="s">
        <v>31</v>
      </c>
      <c r="B16" s="6">
        <v>20000</v>
      </c>
      <c r="C16" s="6"/>
      <c r="D16" s="6"/>
      <c r="E16" s="6"/>
      <c r="F16" s="6"/>
      <c r="G16" s="6">
        <v>20000</v>
      </c>
      <c r="H16"/>
      <c r="I16"/>
      <c r="J16"/>
      <c r="K16"/>
      <c r="L16"/>
      <c r="M16"/>
      <c r="N16"/>
      <c r="O16"/>
      <c r="P16"/>
      <c r="Q16"/>
      <c r="R16"/>
    </row>
    <row r="17" spans="1:18" x14ac:dyDescent="0.25">
      <c r="A17" s="8" t="s">
        <v>32</v>
      </c>
      <c r="B17" s="6">
        <v>60000</v>
      </c>
      <c r="C17" s="6"/>
      <c r="D17" s="6"/>
      <c r="E17" s="6"/>
      <c r="F17" s="6"/>
      <c r="G17" s="6">
        <v>60000</v>
      </c>
      <c r="H17"/>
      <c r="I17"/>
      <c r="J17"/>
      <c r="K17"/>
      <c r="L17"/>
      <c r="M17"/>
      <c r="N17"/>
      <c r="O17"/>
      <c r="P17"/>
      <c r="Q17"/>
      <c r="R17"/>
    </row>
    <row r="18" spans="1:18" x14ac:dyDescent="0.25">
      <c r="A18" s="8" t="s">
        <v>33</v>
      </c>
      <c r="B18" s="6">
        <v>50000</v>
      </c>
      <c r="C18" s="6"/>
      <c r="D18" s="6"/>
      <c r="E18" s="6"/>
      <c r="F18" s="6"/>
      <c r="G18" s="6">
        <v>50000</v>
      </c>
      <c r="H18"/>
      <c r="I18"/>
      <c r="J18"/>
      <c r="K18"/>
      <c r="L18"/>
      <c r="M18"/>
      <c r="N18"/>
      <c r="O18"/>
      <c r="P18"/>
      <c r="Q18"/>
      <c r="R18"/>
    </row>
    <row r="19" spans="1:18" x14ac:dyDescent="0.25">
      <c r="A19" s="8" t="s">
        <v>34</v>
      </c>
      <c r="B19" s="6"/>
      <c r="C19" s="6"/>
      <c r="D19" s="6">
        <v>10500</v>
      </c>
      <c r="E19" s="6"/>
      <c r="F19" s="6"/>
      <c r="G19" s="6">
        <v>10500</v>
      </c>
      <c r="H19"/>
      <c r="I19"/>
      <c r="J19"/>
      <c r="K19"/>
      <c r="L19"/>
      <c r="M19"/>
      <c r="N19"/>
      <c r="O19"/>
      <c r="P19"/>
      <c r="Q19"/>
      <c r="R19"/>
    </row>
    <row r="20" spans="1:18" x14ac:dyDescent="0.25">
      <c r="A20" s="17" t="s">
        <v>7</v>
      </c>
      <c r="B20" s="18">
        <v>9887566.8300000001</v>
      </c>
      <c r="C20" s="18"/>
      <c r="D20" s="18"/>
      <c r="E20" s="18"/>
      <c r="F20" s="18"/>
      <c r="G20" s="18">
        <v>9887566.8300000001</v>
      </c>
      <c r="H20"/>
      <c r="I20"/>
      <c r="J20"/>
      <c r="K20"/>
      <c r="L20"/>
      <c r="M20"/>
      <c r="N20"/>
      <c r="O20"/>
      <c r="P20"/>
      <c r="Q20"/>
      <c r="R20"/>
    </row>
    <row r="21" spans="1:18" x14ac:dyDescent="0.25">
      <c r="A21" s="7" t="s">
        <v>9</v>
      </c>
      <c r="B21" s="6">
        <v>156091.33000000002</v>
      </c>
      <c r="C21" s="6"/>
      <c r="D21" s="6"/>
      <c r="E21" s="6"/>
      <c r="F21" s="6"/>
      <c r="G21" s="6">
        <v>156091.33000000002</v>
      </c>
      <c r="H21"/>
      <c r="I21"/>
      <c r="J21"/>
      <c r="K21"/>
      <c r="L21"/>
      <c r="M21"/>
      <c r="N21"/>
      <c r="O21"/>
      <c r="P21"/>
      <c r="Q21"/>
      <c r="R21"/>
    </row>
    <row r="22" spans="1:18" x14ac:dyDescent="0.25">
      <c r="A22" s="7" t="s">
        <v>1</v>
      </c>
      <c r="B22" s="6">
        <v>116233</v>
      </c>
      <c r="C22" s="6"/>
      <c r="D22" s="6"/>
      <c r="E22" s="6"/>
      <c r="F22" s="6"/>
      <c r="G22" s="6">
        <v>116233</v>
      </c>
      <c r="H22"/>
      <c r="I22"/>
      <c r="J22"/>
      <c r="K22"/>
      <c r="L22"/>
      <c r="M22"/>
      <c r="N22"/>
      <c r="O22"/>
      <c r="P22"/>
      <c r="Q22"/>
      <c r="R22"/>
    </row>
    <row r="23" spans="1:18" x14ac:dyDescent="0.25">
      <c r="A23" s="8" t="s">
        <v>8</v>
      </c>
      <c r="B23" s="6">
        <v>116233</v>
      </c>
      <c r="C23" s="6"/>
      <c r="D23" s="6"/>
      <c r="E23" s="6"/>
      <c r="F23" s="6"/>
      <c r="G23" s="6">
        <v>116233</v>
      </c>
      <c r="H23"/>
      <c r="I23"/>
      <c r="J23"/>
      <c r="K23"/>
      <c r="L23"/>
      <c r="M23"/>
      <c r="N23"/>
      <c r="O23"/>
      <c r="P23"/>
      <c r="Q23"/>
      <c r="R23"/>
    </row>
    <row r="24" spans="1:18" x14ac:dyDescent="0.25">
      <c r="A24" s="7" t="s">
        <v>4</v>
      </c>
      <c r="B24" s="6">
        <v>100000</v>
      </c>
      <c r="C24" s="6"/>
      <c r="D24" s="6"/>
      <c r="E24" s="6"/>
      <c r="F24" s="6"/>
      <c r="G24" s="6">
        <v>100000</v>
      </c>
      <c r="H24"/>
      <c r="I24"/>
      <c r="J24"/>
      <c r="K24"/>
      <c r="L24"/>
      <c r="M24"/>
      <c r="N24"/>
      <c r="O24"/>
      <c r="P24"/>
      <c r="Q24"/>
      <c r="R24"/>
    </row>
    <row r="25" spans="1:18" x14ac:dyDescent="0.25">
      <c r="A25" s="8" t="s">
        <v>13</v>
      </c>
      <c r="B25" s="6">
        <v>100000</v>
      </c>
      <c r="C25" s="6"/>
      <c r="D25" s="6"/>
      <c r="E25" s="6"/>
      <c r="F25" s="6"/>
      <c r="G25" s="6">
        <v>100000</v>
      </c>
      <c r="H25"/>
      <c r="I25"/>
      <c r="J25"/>
      <c r="K25"/>
      <c r="L25"/>
      <c r="M25"/>
      <c r="N25"/>
      <c r="O25"/>
      <c r="P25"/>
      <c r="Q25"/>
      <c r="R25"/>
    </row>
    <row r="26" spans="1:18" x14ac:dyDescent="0.25">
      <c r="A26" s="7" t="s">
        <v>15</v>
      </c>
      <c r="B26" s="6">
        <v>16030</v>
      </c>
      <c r="C26" s="6"/>
      <c r="D26" s="6"/>
      <c r="E26" s="6"/>
      <c r="F26" s="6"/>
      <c r="G26" s="6">
        <v>16030</v>
      </c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 s="8" t="s">
        <v>16</v>
      </c>
      <c r="B27" s="6">
        <v>16030</v>
      </c>
      <c r="C27" s="6"/>
      <c r="D27" s="6"/>
      <c r="E27" s="6"/>
      <c r="F27" s="6"/>
      <c r="G27" s="6">
        <v>16030</v>
      </c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A28" s="7" t="s">
        <v>17</v>
      </c>
      <c r="B28" s="6">
        <v>26000</v>
      </c>
      <c r="C28" s="6"/>
      <c r="D28" s="6"/>
      <c r="E28" s="6"/>
      <c r="F28" s="6"/>
      <c r="G28" s="6">
        <v>26000</v>
      </c>
      <c r="H28"/>
      <c r="I28"/>
      <c r="J28"/>
      <c r="K28"/>
      <c r="L28"/>
      <c r="M28"/>
      <c r="N28"/>
      <c r="O28"/>
      <c r="P28"/>
      <c r="Q28"/>
      <c r="R28"/>
    </row>
    <row r="29" spans="1:18" x14ac:dyDescent="0.25">
      <c r="A29" s="8" t="s">
        <v>18</v>
      </c>
      <c r="B29" s="6">
        <v>26000</v>
      </c>
      <c r="C29" s="6"/>
      <c r="D29" s="6"/>
      <c r="E29" s="6"/>
      <c r="F29" s="6"/>
      <c r="G29" s="6">
        <v>26000</v>
      </c>
      <c r="H29"/>
      <c r="I29"/>
      <c r="J29"/>
      <c r="K29"/>
      <c r="L29"/>
      <c r="M29"/>
      <c r="N29"/>
      <c r="O29"/>
      <c r="P29"/>
      <c r="Q29"/>
      <c r="R29"/>
    </row>
    <row r="30" spans="1:18" x14ac:dyDescent="0.25">
      <c r="A30" s="7" t="s">
        <v>5</v>
      </c>
      <c r="B30" s="6">
        <v>37490</v>
      </c>
      <c r="C30" s="6"/>
      <c r="D30" s="6"/>
      <c r="E30" s="6"/>
      <c r="F30" s="6"/>
      <c r="G30" s="6">
        <v>37490</v>
      </c>
      <c r="H30"/>
      <c r="I30"/>
      <c r="J30"/>
      <c r="K30"/>
      <c r="L30"/>
      <c r="M30"/>
      <c r="N30"/>
      <c r="O30"/>
      <c r="P30"/>
      <c r="Q30"/>
      <c r="R30"/>
    </row>
    <row r="31" spans="1:18" x14ac:dyDescent="0.25">
      <c r="A31" s="8" t="s">
        <v>19</v>
      </c>
      <c r="B31" s="6">
        <v>37490</v>
      </c>
      <c r="C31" s="6"/>
      <c r="D31" s="6"/>
      <c r="E31" s="6"/>
      <c r="F31" s="6"/>
      <c r="G31" s="6">
        <v>37490</v>
      </c>
      <c r="H31"/>
      <c r="I31"/>
      <c r="J31"/>
      <c r="K31"/>
      <c r="L31"/>
      <c r="M31"/>
      <c r="N31"/>
      <c r="O31"/>
      <c r="P31"/>
      <c r="Q31"/>
      <c r="R31"/>
    </row>
    <row r="32" spans="1:18" x14ac:dyDescent="0.25">
      <c r="A32" s="7" t="s">
        <v>3</v>
      </c>
      <c r="B32" s="6">
        <v>9106899.5</v>
      </c>
      <c r="C32" s="6"/>
      <c r="D32" s="6"/>
      <c r="E32" s="6"/>
      <c r="F32" s="6"/>
      <c r="G32" s="6">
        <v>9106899.5</v>
      </c>
      <c r="H32"/>
      <c r="I32"/>
      <c r="J32"/>
      <c r="K32"/>
      <c r="L32"/>
      <c r="M32"/>
      <c r="N32"/>
      <c r="O32"/>
      <c r="P32"/>
      <c r="Q32"/>
      <c r="R32"/>
    </row>
    <row r="33" spans="1:18" x14ac:dyDescent="0.25">
      <c r="A33" s="8" t="s">
        <v>20</v>
      </c>
      <c r="B33" s="6">
        <v>8413799.5</v>
      </c>
      <c r="C33" s="6"/>
      <c r="D33" s="6"/>
      <c r="E33" s="6"/>
      <c r="F33" s="6"/>
      <c r="G33" s="6">
        <v>8413799.5</v>
      </c>
      <c r="H33"/>
      <c r="I33"/>
      <c r="J33"/>
      <c r="K33"/>
      <c r="L33"/>
      <c r="M33"/>
      <c r="N33"/>
      <c r="O33"/>
      <c r="P33"/>
      <c r="Q33"/>
      <c r="R33"/>
    </row>
    <row r="34" spans="1:18" x14ac:dyDescent="0.25">
      <c r="A34" s="8" t="s">
        <v>21</v>
      </c>
      <c r="B34" s="6">
        <v>108800</v>
      </c>
      <c r="C34" s="6"/>
      <c r="D34" s="6"/>
      <c r="E34" s="6"/>
      <c r="F34" s="6"/>
      <c r="G34" s="6">
        <v>108800</v>
      </c>
      <c r="H34"/>
      <c r="I34"/>
      <c r="J34"/>
      <c r="K34"/>
      <c r="L34"/>
      <c r="M34"/>
      <c r="N34"/>
      <c r="O34"/>
      <c r="P34"/>
      <c r="Q34"/>
      <c r="R34"/>
    </row>
    <row r="35" spans="1:18" x14ac:dyDescent="0.25">
      <c r="A35" s="8" t="s">
        <v>22</v>
      </c>
      <c r="B35" s="6">
        <v>584300</v>
      </c>
      <c r="C35" s="6"/>
      <c r="D35" s="6"/>
      <c r="E35" s="6"/>
      <c r="F35" s="6"/>
      <c r="G35" s="6">
        <v>584300</v>
      </c>
      <c r="H35"/>
      <c r="I35"/>
      <c r="J35"/>
      <c r="K35"/>
      <c r="L35"/>
      <c r="M35"/>
      <c r="N35"/>
      <c r="O35"/>
      <c r="P35"/>
      <c r="Q35"/>
      <c r="R35"/>
    </row>
    <row r="36" spans="1:18" x14ac:dyDescent="0.25">
      <c r="A36" s="7" t="s">
        <v>2</v>
      </c>
      <c r="B36" s="6">
        <v>328823</v>
      </c>
      <c r="C36" s="6"/>
      <c r="D36" s="6"/>
      <c r="E36" s="6"/>
      <c r="F36" s="6"/>
      <c r="G36" s="6">
        <v>328823</v>
      </c>
      <c r="H36"/>
      <c r="I36"/>
      <c r="J36"/>
      <c r="K36"/>
      <c r="L36"/>
      <c r="M36"/>
      <c r="N36"/>
      <c r="O36"/>
      <c r="P36"/>
      <c r="Q36"/>
      <c r="R36"/>
    </row>
    <row r="37" spans="1:18" x14ac:dyDescent="0.25">
      <c r="A37" s="8" t="s">
        <v>23</v>
      </c>
      <c r="B37" s="6">
        <v>328823</v>
      </c>
      <c r="C37" s="6"/>
      <c r="D37" s="6"/>
      <c r="E37" s="6"/>
      <c r="F37" s="6"/>
      <c r="G37" s="6">
        <v>328823</v>
      </c>
      <c r="H37"/>
      <c r="I37"/>
      <c r="J37"/>
      <c r="K37"/>
      <c r="L37"/>
      <c r="M37"/>
      <c r="N37"/>
      <c r="O37"/>
      <c r="P37"/>
      <c r="Q37"/>
      <c r="R37"/>
    </row>
    <row r="38" spans="1:18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8" x14ac:dyDescent="0.25">
      <c r="A41"/>
      <c r="B41"/>
    </row>
    <row r="42" spans="1:18" x14ac:dyDescent="0.25">
      <c r="A42"/>
      <c r="B42"/>
    </row>
    <row r="43" spans="1:18" x14ac:dyDescent="0.25">
      <c r="A43"/>
      <c r="B43"/>
    </row>
    <row r="44" spans="1:18" x14ac:dyDescent="0.25">
      <c r="A44"/>
      <c r="B44"/>
    </row>
    <row r="45" spans="1:18" x14ac:dyDescent="0.25">
      <c r="A45"/>
      <c r="B45"/>
    </row>
    <row r="46" spans="1:18" x14ac:dyDescent="0.25">
      <c r="A46"/>
      <c r="B46"/>
    </row>
    <row r="47" spans="1:18" x14ac:dyDescent="0.25">
      <c r="A47"/>
      <c r="B47"/>
    </row>
    <row r="48" spans="1:18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B77" s="11"/>
    </row>
    <row r="78" spans="1:2" x14ac:dyDescent="0.25">
      <c r="B78" s="11"/>
    </row>
    <row r="79" spans="1:2" x14ac:dyDescent="0.25">
      <c r="B79" s="11"/>
    </row>
    <row r="80" spans="1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Наши контакты</vt:lpstr>
      <vt:lpstr>Исходные данные</vt:lpstr>
      <vt:lpstr>Сводный 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2026-02-27T14:12:47Z</dcterms:modified>
</cp:coreProperties>
</file>