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Наши контакты" sheetId="2" r:id="rId1"/>
    <sheet name="Калькулятор НДС к уплате" sheetId="1" r:id="rId2"/>
  </sheets>
  <calcPr calcId="152511"/>
</workbook>
</file>

<file path=xl/calcChain.xml><?xml version="1.0" encoding="utf-8"?>
<calcChain xmlns="http://schemas.openxmlformats.org/spreadsheetml/2006/main">
  <c r="I26" i="1" l="1"/>
  <c r="N4" i="1"/>
  <c r="N5" i="1"/>
  <c r="N7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" i="1"/>
  <c r="L3" i="1"/>
  <c r="J4" i="1"/>
  <c r="J5" i="1"/>
  <c r="J6" i="1"/>
  <c r="J7" i="1"/>
  <c r="J8" i="1"/>
  <c r="L8" i="1" s="1"/>
  <c r="N8" i="1" s="1"/>
  <c r="J9" i="1"/>
  <c r="L9" i="1" s="1"/>
  <c r="J10" i="1"/>
  <c r="J11" i="1"/>
  <c r="J12" i="1"/>
  <c r="J13" i="1"/>
  <c r="J14" i="1"/>
  <c r="J15" i="1"/>
  <c r="L15" i="1" s="1"/>
  <c r="J16" i="1"/>
  <c r="J17" i="1"/>
  <c r="J18" i="1"/>
  <c r="J19" i="1"/>
  <c r="J20" i="1"/>
  <c r="J21" i="1"/>
  <c r="J22" i="1"/>
  <c r="J23" i="1"/>
  <c r="L23" i="1" s="1"/>
  <c r="M23" i="1" s="1"/>
  <c r="J24" i="1"/>
  <c r="J25" i="1"/>
  <c r="J3" i="1"/>
  <c r="L24" i="1"/>
  <c r="L21" i="1"/>
  <c r="L20" i="1"/>
  <c r="L19" i="1"/>
  <c r="M19" i="1" s="1"/>
  <c r="L18" i="1"/>
  <c r="M18" i="1" s="1"/>
  <c r="L16" i="1"/>
  <c r="L12" i="1"/>
  <c r="L10" i="1"/>
  <c r="M10" i="1" s="1"/>
  <c r="L6" i="1"/>
  <c r="M6" i="1" s="1"/>
  <c r="L5" i="1"/>
  <c r="L4" i="1"/>
  <c r="J26" i="1" l="1"/>
  <c r="N6" i="1"/>
  <c r="L26" i="1"/>
  <c r="L13" i="1"/>
  <c r="M13" i="1" s="1"/>
  <c r="M9" i="1"/>
  <c r="M26" i="1" s="1"/>
  <c r="L11" i="1"/>
  <c r="M11" i="1" s="1"/>
  <c r="M21" i="1"/>
  <c r="M15" i="1"/>
  <c r="L17" i="1"/>
  <c r="M17" i="1" s="1"/>
  <c r="L25" i="1"/>
  <c r="M25" i="1" s="1"/>
  <c r="L7" i="1"/>
  <c r="M7" i="1" s="1"/>
  <c r="M5" i="1"/>
  <c r="M3" i="1"/>
  <c r="M20" i="1"/>
  <c r="M4" i="1"/>
  <c r="M8" i="1"/>
  <c r="M12" i="1"/>
  <c r="M16" i="1"/>
  <c r="M24" i="1"/>
  <c r="L14" i="1"/>
  <c r="L22" i="1"/>
  <c r="M22" i="1" s="1"/>
  <c r="C26" i="1"/>
  <c r="E4" i="1"/>
  <c r="E5" i="1"/>
  <c r="G5" i="1" s="1"/>
  <c r="E6" i="1"/>
  <c r="E7" i="1"/>
  <c r="E8" i="1"/>
  <c r="E9" i="1"/>
  <c r="G9" i="1" s="1"/>
  <c r="N9" i="1" s="1"/>
  <c r="E10" i="1"/>
  <c r="G10" i="1" s="1"/>
  <c r="H10" i="1" s="1"/>
  <c r="E11" i="1"/>
  <c r="G11" i="1" s="1"/>
  <c r="E12" i="1"/>
  <c r="G12" i="1" s="1"/>
  <c r="E13" i="1"/>
  <c r="G13" i="1" s="1"/>
  <c r="E14" i="1"/>
  <c r="G14" i="1" s="1"/>
  <c r="E15" i="1"/>
  <c r="E16" i="1"/>
  <c r="G16" i="1" s="1"/>
  <c r="E17" i="1"/>
  <c r="G17" i="1" s="1"/>
  <c r="E18" i="1"/>
  <c r="G18" i="1" s="1"/>
  <c r="E19" i="1"/>
  <c r="G19" i="1" s="1"/>
  <c r="H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3" i="1"/>
  <c r="G3" i="1" s="1"/>
  <c r="M14" i="1" l="1"/>
  <c r="H23" i="1"/>
  <c r="G15" i="1"/>
  <c r="H15" i="1" s="1"/>
  <c r="H22" i="1"/>
  <c r="H18" i="1"/>
  <c r="H14" i="1"/>
  <c r="H9" i="1"/>
  <c r="H25" i="1"/>
  <c r="H21" i="1"/>
  <c r="H17" i="1"/>
  <c r="H13" i="1"/>
  <c r="H24" i="1"/>
  <c r="H20" i="1"/>
  <c r="H16" i="1"/>
  <c r="H12" i="1"/>
  <c r="H5" i="1"/>
  <c r="G4" i="1"/>
  <c r="H4" i="1" s="1"/>
  <c r="H3" i="1"/>
  <c r="G8" i="1"/>
  <c r="H8" i="1" s="1"/>
  <c r="G7" i="1"/>
  <c r="H7" i="1" s="1"/>
  <c r="G6" i="1"/>
  <c r="H6" i="1" s="1"/>
  <c r="E26" i="1"/>
  <c r="H11" i="1"/>
  <c r="G26" i="1" l="1"/>
  <c r="N26" i="1" s="1"/>
  <c r="H26" i="1"/>
</calcChain>
</file>

<file path=xl/comments1.xml><?xml version="1.0" encoding="utf-8"?>
<comments xmlns="http://schemas.openxmlformats.org/spreadsheetml/2006/main">
  <authors>
    <author>Автор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Входной НДС - это налог, который уже включен в стоимость товара</t>
        </r>
      </text>
    </comment>
  </commentList>
</comments>
</file>

<file path=xl/sharedStrings.xml><?xml version="1.0" encoding="utf-8"?>
<sst xmlns="http://schemas.openxmlformats.org/spreadsheetml/2006/main" count="40" uniqueCount="35">
  <si>
    <t>Наименование товара</t>
  </si>
  <si>
    <t>Компьютер</t>
  </si>
  <si>
    <t>* Ячейки с цифрами, выделенные цветом, НЕ редактируются. Заполнять только белые ячейки.</t>
  </si>
  <si>
    <t>Стоимость товара, руб./шт</t>
  </si>
  <si>
    <t>Итог</t>
  </si>
  <si>
    <t>* Если необходимо снять блокировку редактирования ячеек, необходимо перейти на вкладку РЕЦЕНЗИРОВАНИЕ - Снять защиту листа.</t>
  </si>
  <si>
    <t>период</t>
  </si>
  <si>
    <t>1 квартал</t>
  </si>
  <si>
    <t>Стол</t>
  </si>
  <si>
    <t>Стул</t>
  </si>
  <si>
    <t>Клавиатура</t>
  </si>
  <si>
    <t>мышь</t>
  </si>
  <si>
    <t>Общая стоимость закупки товара, руб.</t>
  </si>
  <si>
    <t>Стоимость закупки товара без НДС, руб.</t>
  </si>
  <si>
    <t>Закупка товара</t>
  </si>
  <si>
    <t>Доставка на склад</t>
  </si>
  <si>
    <t>Реализация товара</t>
  </si>
  <si>
    <t>НДС к уплате в бюджет, руб</t>
  </si>
  <si>
    <t>Сумма НДС к уплате бюджет расчитывается по формуле: НДС исходящий - НДС входящий</t>
  </si>
  <si>
    <t>Входящий НДС, %</t>
  </si>
  <si>
    <t>Сумма входящего НДС, руб</t>
  </si>
  <si>
    <t>Стоимость проданного товара, руб./шт</t>
  </si>
  <si>
    <t>Исходящий НДС, %</t>
  </si>
  <si>
    <t>Сумма исходящего НДС, руб</t>
  </si>
  <si>
    <t>Выручка от реализации товара без НДС, руб.</t>
  </si>
  <si>
    <t>Выручка от реализации товара, руб.</t>
  </si>
  <si>
    <t>Количество  товара, шт</t>
  </si>
  <si>
    <t>Сумма НДС выделяется из стоимости товара по формуле, например 150 000 руб. * 50 шт * 22 / 122 = 1 352 459,02 руб.</t>
  </si>
  <si>
    <t>Наши контакты:</t>
  </si>
  <si>
    <t>Сайт</t>
  </si>
  <si>
    <t>https://buhuslugiusn.ru</t>
  </si>
  <si>
    <t>Вконтакте</t>
  </si>
  <si>
    <t>https://vk.com/shablonexcel</t>
  </si>
  <si>
    <t>Max (ссылка-приглашение)</t>
  </si>
  <si>
    <t>https://max.ru/join/yqtIjQREZC-9awl8lXnbLh8dCl3dcRB0SDkKITYDuq0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</si>
</sst>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9" fontId="2" fillId="0" borderId="0" xfId="1" applyFont="1" applyProtection="1">
      <protection locked="0"/>
    </xf>
    <xf numFmtId="0" fontId="4" fillId="0" borderId="1" xfId="0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9" fontId="4" fillId="0" borderId="1" xfId="1" applyFont="1" applyBorder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Protection="1"/>
    <xf numFmtId="4" fontId="3" fillId="2" borderId="9" xfId="0" applyNumberFormat="1" applyFont="1" applyFill="1" applyBorder="1" applyAlignment="1" applyProtection="1">
      <alignment horizontal="right" vertical="center" wrapText="1"/>
    </xf>
    <xf numFmtId="4" fontId="3" fillId="2" borderId="8" xfId="0" applyNumberFormat="1" applyFont="1" applyFill="1" applyBorder="1" applyAlignment="1" applyProtection="1">
      <alignment horizontal="right" vertical="center" wrapText="1"/>
    </xf>
    <xf numFmtId="4" fontId="3" fillId="3" borderId="9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Protection="1"/>
    <xf numFmtId="4" fontId="3" fillId="2" borderId="11" xfId="0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Protection="1"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Protection="1"/>
    <xf numFmtId="4" fontId="4" fillId="4" borderId="7" xfId="0" applyNumberFormat="1" applyFont="1" applyFill="1" applyBorder="1" applyProtection="1"/>
    <xf numFmtId="4" fontId="3" fillId="4" borderId="9" xfId="0" applyNumberFormat="1" applyFont="1" applyFill="1" applyBorder="1" applyAlignment="1" applyProtection="1">
      <alignment horizontal="right" vertical="center" wrapText="1"/>
    </xf>
    <xf numFmtId="4" fontId="3" fillId="4" borderId="10" xfId="0" applyNumberFormat="1" applyFont="1" applyFill="1" applyBorder="1" applyAlignment="1" applyProtection="1">
      <alignment horizontal="right" vertical="center" wrapText="1"/>
    </xf>
    <xf numFmtId="4" fontId="3" fillId="4" borderId="8" xfId="0" applyNumberFormat="1" applyFont="1" applyFill="1" applyBorder="1" applyAlignment="1" applyProtection="1">
      <alignment horizontal="right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" fontId="4" fillId="4" borderId="13" xfId="0" applyNumberFormat="1" applyFont="1" applyFill="1" applyBorder="1" applyProtection="1"/>
    <xf numFmtId="0" fontId="0" fillId="5" borderId="0" xfId="0" applyFill="1"/>
    <xf numFmtId="0" fontId="0" fillId="0" borderId="0" xfId="0" applyFill="1"/>
    <xf numFmtId="0" fontId="6" fillId="0" borderId="0" xfId="2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99FF66"/>
      <color rgb="FF66FF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13</xdr:row>
      <xdr:rowOff>106693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3300" cy="2583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huslugiusn.ru/" TargetMode="External"/><Relationship Id="rId2" Type="http://schemas.openxmlformats.org/officeDocument/2006/relationships/hyperlink" Target="https://vk.com/shablonexcel" TargetMode="External"/><Relationship Id="rId1" Type="http://schemas.openxmlformats.org/officeDocument/2006/relationships/hyperlink" Target="https://max.ru/join/yqtIjQREZC-9awl8lXnbLh8dCl3dcRB0SDkKITYDuq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6:B19"/>
  <sheetViews>
    <sheetView workbookViewId="0">
      <selection activeCell="G26" sqref="G26"/>
    </sheetView>
  </sheetViews>
  <sheetFormatPr defaultRowHeight="15" x14ac:dyDescent="0.25"/>
  <cols>
    <col min="1" max="1" width="26.5703125" bestFit="1" customWidth="1"/>
  </cols>
  <sheetData>
    <row r="16" spans="1:2" x14ac:dyDescent="0.25">
      <c r="A16" s="40" t="s">
        <v>28</v>
      </c>
      <c r="B16" s="40"/>
    </row>
    <row r="17" spans="1:2" x14ac:dyDescent="0.25">
      <c r="A17" s="41" t="s">
        <v>29</v>
      </c>
      <c r="B17" s="42" t="s">
        <v>30</v>
      </c>
    </row>
    <row r="18" spans="1:2" x14ac:dyDescent="0.25">
      <c r="A18" t="s">
        <v>31</v>
      </c>
      <c r="B18" s="42" t="s">
        <v>32</v>
      </c>
    </row>
    <row r="19" spans="1:2" x14ac:dyDescent="0.25">
      <c r="A19" t="s">
        <v>33</v>
      </c>
      <c r="B19" s="42" t="s">
        <v>34</v>
      </c>
    </row>
  </sheetData>
  <hyperlinks>
    <hyperlink ref="B19" r:id="rId1"/>
    <hyperlink ref="B18" r:id="rId2"/>
    <hyperlink ref="B17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topLeftCell="B1" zoomScaleNormal="100" workbookViewId="0">
      <selection activeCell="N26" sqref="N26"/>
    </sheetView>
  </sheetViews>
  <sheetFormatPr defaultRowHeight="14.25" x14ac:dyDescent="0.2"/>
  <cols>
    <col min="1" max="1" width="13.28515625" style="1" customWidth="1"/>
    <col min="2" max="2" width="17.5703125" style="1" customWidth="1"/>
    <col min="3" max="3" width="13.28515625" style="1" customWidth="1"/>
    <col min="4" max="4" width="16.28515625" style="2" customWidth="1"/>
    <col min="5" max="5" width="17.85546875" style="1" customWidth="1"/>
    <col min="6" max="6" width="16.28515625" style="3" customWidth="1"/>
    <col min="7" max="7" width="16.28515625" style="2" customWidth="1"/>
    <col min="8" max="8" width="16.28515625" style="1" customWidth="1"/>
    <col min="9" max="13" width="16.5703125" style="1" customWidth="1"/>
    <col min="14" max="14" width="15.7109375" style="1" customWidth="1"/>
    <col min="15" max="16384" width="9.140625" style="1"/>
  </cols>
  <sheetData>
    <row r="1" spans="1:14" ht="46.5" customHeight="1" x14ac:dyDescent="0.2">
      <c r="A1" s="24" t="s">
        <v>14</v>
      </c>
      <c r="B1" s="25"/>
      <c r="C1" s="25"/>
      <c r="D1" s="25"/>
      <c r="E1" s="25"/>
      <c r="F1" s="25"/>
      <c r="G1" s="25"/>
      <c r="H1" s="26"/>
      <c r="I1" s="22" t="s">
        <v>16</v>
      </c>
      <c r="J1" s="23"/>
      <c r="K1" s="23"/>
      <c r="L1" s="23"/>
      <c r="M1" s="23"/>
      <c r="N1" s="37" t="s">
        <v>17</v>
      </c>
    </row>
    <row r="2" spans="1:14" ht="51" customHeight="1" x14ac:dyDescent="0.2">
      <c r="A2" s="27" t="s">
        <v>6</v>
      </c>
      <c r="B2" s="28" t="s">
        <v>0</v>
      </c>
      <c r="C2" s="28" t="s">
        <v>26</v>
      </c>
      <c r="D2" s="29" t="s">
        <v>3</v>
      </c>
      <c r="E2" s="28" t="s">
        <v>12</v>
      </c>
      <c r="F2" s="30" t="s">
        <v>19</v>
      </c>
      <c r="G2" s="29" t="s">
        <v>20</v>
      </c>
      <c r="H2" s="31" t="s">
        <v>13</v>
      </c>
      <c r="I2" s="20" t="s">
        <v>21</v>
      </c>
      <c r="J2" s="11" t="s">
        <v>25</v>
      </c>
      <c r="K2" s="12" t="s">
        <v>22</v>
      </c>
      <c r="L2" s="10" t="s">
        <v>23</v>
      </c>
      <c r="M2" s="17" t="s">
        <v>24</v>
      </c>
      <c r="N2" s="38"/>
    </row>
    <row r="3" spans="1:14" x14ac:dyDescent="0.2">
      <c r="A3" s="9" t="s">
        <v>7</v>
      </c>
      <c r="B3" s="4" t="s">
        <v>1</v>
      </c>
      <c r="C3" s="4">
        <v>50</v>
      </c>
      <c r="D3" s="5">
        <v>150000</v>
      </c>
      <c r="E3" s="32">
        <f t="shared" ref="E3:E25" si="0">C3*D3</f>
        <v>7500000</v>
      </c>
      <c r="F3" s="6">
        <v>0.22</v>
      </c>
      <c r="G3" s="32">
        <f t="shared" ref="G3:G25" si="1">E3/(F3*100+100)*(F3*100)</f>
        <v>1352459.0163934426</v>
      </c>
      <c r="H3" s="33">
        <f t="shared" ref="H3:H25" si="2">E3-G3</f>
        <v>6147540.9836065574</v>
      </c>
      <c r="I3" s="21">
        <v>200000</v>
      </c>
      <c r="J3" s="13">
        <f>C3*I3</f>
        <v>10000000</v>
      </c>
      <c r="K3" s="6">
        <v>0.22</v>
      </c>
      <c r="L3" s="13">
        <f t="shared" ref="L3:L25" si="3">J3/(K3*100+100)*(K3*100)</f>
        <v>1803278.6885245901</v>
      </c>
      <c r="M3" s="18">
        <f t="shared" ref="M3:M25" si="4">J3-L3</f>
        <v>8196721.3114754101</v>
      </c>
      <c r="N3" s="39">
        <f>L3-G3</f>
        <v>450819.67213114747</v>
      </c>
    </row>
    <row r="4" spans="1:14" x14ac:dyDescent="0.2">
      <c r="A4" s="9" t="s">
        <v>7</v>
      </c>
      <c r="B4" s="4" t="s">
        <v>8</v>
      </c>
      <c r="C4" s="4">
        <v>50</v>
      </c>
      <c r="D4" s="5">
        <v>12000</v>
      </c>
      <c r="E4" s="32">
        <f t="shared" si="0"/>
        <v>600000</v>
      </c>
      <c r="F4" s="6">
        <v>0.22</v>
      </c>
      <c r="G4" s="32">
        <f t="shared" si="1"/>
        <v>108196.7213114754</v>
      </c>
      <c r="H4" s="33">
        <f t="shared" si="2"/>
        <v>491803.27868852462</v>
      </c>
      <c r="I4" s="21">
        <v>15000</v>
      </c>
      <c r="J4" s="13">
        <f t="shared" ref="J4:J25" si="5">C4*I4</f>
        <v>750000</v>
      </c>
      <c r="K4" s="6">
        <v>0.22</v>
      </c>
      <c r="L4" s="13">
        <f t="shared" si="3"/>
        <v>135245.90163934426</v>
      </c>
      <c r="M4" s="18">
        <f t="shared" si="4"/>
        <v>614754.09836065571</v>
      </c>
      <c r="N4" s="39">
        <f t="shared" ref="N4:N26" si="6">L4-G4</f>
        <v>27049.18032786886</v>
      </c>
    </row>
    <row r="5" spans="1:14" x14ac:dyDescent="0.2">
      <c r="A5" s="9" t="s">
        <v>7</v>
      </c>
      <c r="B5" s="4" t="s">
        <v>9</v>
      </c>
      <c r="C5" s="4">
        <v>50</v>
      </c>
      <c r="D5" s="5">
        <v>5000</v>
      </c>
      <c r="E5" s="32">
        <f t="shared" si="0"/>
        <v>250000</v>
      </c>
      <c r="F5" s="6">
        <v>0.22</v>
      </c>
      <c r="G5" s="32">
        <f t="shared" si="1"/>
        <v>45081.96721311476</v>
      </c>
      <c r="H5" s="33">
        <f t="shared" si="2"/>
        <v>204918.03278688525</v>
      </c>
      <c r="I5" s="21">
        <v>7000</v>
      </c>
      <c r="J5" s="13">
        <f t="shared" si="5"/>
        <v>350000</v>
      </c>
      <c r="K5" s="6">
        <v>0.22</v>
      </c>
      <c r="L5" s="13">
        <f t="shared" si="3"/>
        <v>63114.754098360652</v>
      </c>
      <c r="M5" s="18">
        <f t="shared" si="4"/>
        <v>286885.24590163934</v>
      </c>
      <c r="N5" s="39">
        <f t="shared" si="6"/>
        <v>18032.786885245892</v>
      </c>
    </row>
    <row r="6" spans="1:14" x14ac:dyDescent="0.2">
      <c r="A6" s="9" t="s">
        <v>7</v>
      </c>
      <c r="B6" s="4" t="s">
        <v>10</v>
      </c>
      <c r="C6" s="4">
        <v>50</v>
      </c>
      <c r="D6" s="5">
        <v>7000</v>
      </c>
      <c r="E6" s="32">
        <f t="shared" si="0"/>
        <v>350000</v>
      </c>
      <c r="F6" s="6">
        <v>0.22</v>
      </c>
      <c r="G6" s="32">
        <f t="shared" si="1"/>
        <v>63114.754098360652</v>
      </c>
      <c r="H6" s="33">
        <f t="shared" si="2"/>
        <v>286885.24590163934</v>
      </c>
      <c r="I6" s="21">
        <v>11500</v>
      </c>
      <c r="J6" s="13">
        <f t="shared" si="5"/>
        <v>575000</v>
      </c>
      <c r="K6" s="6">
        <v>0.22</v>
      </c>
      <c r="L6" s="13">
        <f t="shared" si="3"/>
        <v>103688.52459016393</v>
      </c>
      <c r="M6" s="18">
        <f t="shared" si="4"/>
        <v>471311.47540983604</v>
      </c>
      <c r="N6" s="39">
        <f t="shared" si="6"/>
        <v>40573.770491803276</v>
      </c>
    </row>
    <row r="7" spans="1:14" x14ac:dyDescent="0.2">
      <c r="A7" s="9" t="s">
        <v>7</v>
      </c>
      <c r="B7" s="4" t="s">
        <v>11</v>
      </c>
      <c r="C7" s="4">
        <v>50</v>
      </c>
      <c r="D7" s="5">
        <v>3500</v>
      </c>
      <c r="E7" s="32">
        <f t="shared" si="0"/>
        <v>175000</v>
      </c>
      <c r="F7" s="6">
        <v>0.22</v>
      </c>
      <c r="G7" s="32">
        <f t="shared" si="1"/>
        <v>31557.377049180326</v>
      </c>
      <c r="H7" s="33">
        <f t="shared" si="2"/>
        <v>143442.62295081967</v>
      </c>
      <c r="I7" s="21">
        <v>5000</v>
      </c>
      <c r="J7" s="13">
        <f t="shared" si="5"/>
        <v>250000</v>
      </c>
      <c r="K7" s="6">
        <v>0.22</v>
      </c>
      <c r="L7" s="13">
        <f t="shared" si="3"/>
        <v>45081.96721311476</v>
      </c>
      <c r="M7" s="18">
        <f t="shared" si="4"/>
        <v>204918.03278688525</v>
      </c>
      <c r="N7" s="39">
        <f t="shared" si="6"/>
        <v>13524.590163934434</v>
      </c>
    </row>
    <row r="8" spans="1:14" x14ac:dyDescent="0.2">
      <c r="A8" s="9" t="s">
        <v>7</v>
      </c>
      <c r="B8" s="4" t="s">
        <v>15</v>
      </c>
      <c r="C8" s="4">
        <v>1</v>
      </c>
      <c r="D8" s="5">
        <v>1200</v>
      </c>
      <c r="E8" s="32">
        <f t="shared" si="0"/>
        <v>1200</v>
      </c>
      <c r="F8" s="6">
        <v>0.05</v>
      </c>
      <c r="G8" s="32">
        <f t="shared" si="1"/>
        <v>57.142857142857146</v>
      </c>
      <c r="H8" s="33">
        <f t="shared" si="2"/>
        <v>1142.8571428571429</v>
      </c>
      <c r="I8" s="21">
        <v>0</v>
      </c>
      <c r="J8" s="13">
        <f t="shared" si="5"/>
        <v>0</v>
      </c>
      <c r="K8" s="6">
        <v>0</v>
      </c>
      <c r="L8" s="13">
        <f t="shared" si="3"/>
        <v>0</v>
      </c>
      <c r="M8" s="18">
        <f t="shared" si="4"/>
        <v>0</v>
      </c>
      <c r="N8" s="39">
        <f t="shared" si="6"/>
        <v>-57.142857142857146</v>
      </c>
    </row>
    <row r="9" spans="1:14" x14ac:dyDescent="0.2">
      <c r="A9" s="9"/>
      <c r="B9" s="4"/>
      <c r="C9" s="4"/>
      <c r="D9" s="5"/>
      <c r="E9" s="32">
        <f t="shared" si="0"/>
        <v>0</v>
      </c>
      <c r="F9" s="6"/>
      <c r="G9" s="32">
        <f t="shared" si="1"/>
        <v>0</v>
      </c>
      <c r="H9" s="33">
        <f t="shared" si="2"/>
        <v>0</v>
      </c>
      <c r="I9" s="21"/>
      <c r="J9" s="13">
        <f t="shared" si="5"/>
        <v>0</v>
      </c>
      <c r="K9" s="6"/>
      <c r="L9" s="13">
        <f t="shared" si="3"/>
        <v>0</v>
      </c>
      <c r="M9" s="18">
        <f t="shared" si="4"/>
        <v>0</v>
      </c>
      <c r="N9" s="39">
        <f t="shared" si="6"/>
        <v>0</v>
      </c>
    </row>
    <row r="10" spans="1:14" x14ac:dyDescent="0.2">
      <c r="A10" s="9"/>
      <c r="B10" s="4"/>
      <c r="C10" s="4"/>
      <c r="D10" s="5"/>
      <c r="E10" s="32">
        <f t="shared" si="0"/>
        <v>0</v>
      </c>
      <c r="F10" s="6"/>
      <c r="G10" s="32">
        <f t="shared" si="1"/>
        <v>0</v>
      </c>
      <c r="H10" s="33">
        <f t="shared" si="2"/>
        <v>0</v>
      </c>
      <c r="I10" s="21"/>
      <c r="J10" s="13">
        <f t="shared" si="5"/>
        <v>0</v>
      </c>
      <c r="K10" s="6"/>
      <c r="L10" s="13">
        <f t="shared" si="3"/>
        <v>0</v>
      </c>
      <c r="M10" s="18">
        <f t="shared" si="4"/>
        <v>0</v>
      </c>
      <c r="N10" s="39">
        <f t="shared" si="6"/>
        <v>0</v>
      </c>
    </row>
    <row r="11" spans="1:14" x14ac:dyDescent="0.2">
      <c r="A11" s="9"/>
      <c r="B11" s="4"/>
      <c r="C11" s="4"/>
      <c r="D11" s="5"/>
      <c r="E11" s="32">
        <f t="shared" si="0"/>
        <v>0</v>
      </c>
      <c r="F11" s="6"/>
      <c r="G11" s="32">
        <f t="shared" si="1"/>
        <v>0</v>
      </c>
      <c r="H11" s="33">
        <f t="shared" si="2"/>
        <v>0</v>
      </c>
      <c r="I11" s="21"/>
      <c r="J11" s="13">
        <f t="shared" si="5"/>
        <v>0</v>
      </c>
      <c r="K11" s="6"/>
      <c r="L11" s="13">
        <f t="shared" si="3"/>
        <v>0</v>
      </c>
      <c r="M11" s="18">
        <f t="shared" si="4"/>
        <v>0</v>
      </c>
      <c r="N11" s="39">
        <f t="shared" si="6"/>
        <v>0</v>
      </c>
    </row>
    <row r="12" spans="1:14" x14ac:dyDescent="0.2">
      <c r="A12" s="9"/>
      <c r="B12" s="4"/>
      <c r="C12" s="4"/>
      <c r="D12" s="5"/>
      <c r="E12" s="32">
        <f t="shared" si="0"/>
        <v>0</v>
      </c>
      <c r="F12" s="6"/>
      <c r="G12" s="32">
        <f t="shared" si="1"/>
        <v>0</v>
      </c>
      <c r="H12" s="33">
        <f t="shared" si="2"/>
        <v>0</v>
      </c>
      <c r="I12" s="21"/>
      <c r="J12" s="13">
        <f t="shared" si="5"/>
        <v>0</v>
      </c>
      <c r="K12" s="6"/>
      <c r="L12" s="13">
        <f t="shared" si="3"/>
        <v>0</v>
      </c>
      <c r="M12" s="18">
        <f t="shared" si="4"/>
        <v>0</v>
      </c>
      <c r="N12" s="39">
        <f t="shared" si="6"/>
        <v>0</v>
      </c>
    </row>
    <row r="13" spans="1:14" x14ac:dyDescent="0.2">
      <c r="A13" s="9"/>
      <c r="B13" s="4"/>
      <c r="C13" s="4"/>
      <c r="D13" s="5"/>
      <c r="E13" s="32">
        <f t="shared" si="0"/>
        <v>0</v>
      </c>
      <c r="F13" s="6"/>
      <c r="G13" s="32">
        <f t="shared" si="1"/>
        <v>0</v>
      </c>
      <c r="H13" s="33">
        <f t="shared" si="2"/>
        <v>0</v>
      </c>
      <c r="I13" s="21"/>
      <c r="J13" s="13">
        <f t="shared" si="5"/>
        <v>0</v>
      </c>
      <c r="K13" s="6"/>
      <c r="L13" s="13">
        <f t="shared" si="3"/>
        <v>0</v>
      </c>
      <c r="M13" s="18">
        <f t="shared" si="4"/>
        <v>0</v>
      </c>
      <c r="N13" s="39">
        <f t="shared" si="6"/>
        <v>0</v>
      </c>
    </row>
    <row r="14" spans="1:14" x14ac:dyDescent="0.2">
      <c r="A14" s="9"/>
      <c r="B14" s="4"/>
      <c r="C14" s="4"/>
      <c r="D14" s="5"/>
      <c r="E14" s="32">
        <f t="shared" si="0"/>
        <v>0</v>
      </c>
      <c r="F14" s="6"/>
      <c r="G14" s="32">
        <f t="shared" si="1"/>
        <v>0</v>
      </c>
      <c r="H14" s="33">
        <f t="shared" si="2"/>
        <v>0</v>
      </c>
      <c r="I14" s="21"/>
      <c r="J14" s="13">
        <f t="shared" si="5"/>
        <v>0</v>
      </c>
      <c r="K14" s="6"/>
      <c r="L14" s="13">
        <f t="shared" si="3"/>
        <v>0</v>
      </c>
      <c r="M14" s="18">
        <f t="shared" si="4"/>
        <v>0</v>
      </c>
      <c r="N14" s="39">
        <f t="shared" si="6"/>
        <v>0</v>
      </c>
    </row>
    <row r="15" spans="1:14" x14ac:dyDescent="0.2">
      <c r="A15" s="9"/>
      <c r="B15" s="4"/>
      <c r="C15" s="4"/>
      <c r="D15" s="5"/>
      <c r="E15" s="32">
        <f t="shared" si="0"/>
        <v>0</v>
      </c>
      <c r="F15" s="6"/>
      <c r="G15" s="32">
        <f t="shared" si="1"/>
        <v>0</v>
      </c>
      <c r="H15" s="33">
        <f t="shared" si="2"/>
        <v>0</v>
      </c>
      <c r="I15" s="21"/>
      <c r="J15" s="13">
        <f t="shared" si="5"/>
        <v>0</v>
      </c>
      <c r="K15" s="6"/>
      <c r="L15" s="13">
        <f t="shared" si="3"/>
        <v>0</v>
      </c>
      <c r="M15" s="18">
        <f t="shared" si="4"/>
        <v>0</v>
      </c>
      <c r="N15" s="39">
        <f t="shared" si="6"/>
        <v>0</v>
      </c>
    </row>
    <row r="16" spans="1:14" x14ac:dyDescent="0.2">
      <c r="A16" s="9"/>
      <c r="B16" s="4"/>
      <c r="C16" s="4"/>
      <c r="D16" s="5"/>
      <c r="E16" s="32">
        <f t="shared" si="0"/>
        <v>0</v>
      </c>
      <c r="F16" s="6"/>
      <c r="G16" s="32">
        <f t="shared" si="1"/>
        <v>0</v>
      </c>
      <c r="H16" s="33">
        <f t="shared" si="2"/>
        <v>0</v>
      </c>
      <c r="I16" s="21"/>
      <c r="J16" s="13">
        <f t="shared" si="5"/>
        <v>0</v>
      </c>
      <c r="K16" s="6"/>
      <c r="L16" s="13">
        <f t="shared" si="3"/>
        <v>0</v>
      </c>
      <c r="M16" s="18">
        <f t="shared" si="4"/>
        <v>0</v>
      </c>
      <c r="N16" s="39">
        <f t="shared" si="6"/>
        <v>0</v>
      </c>
    </row>
    <row r="17" spans="1:14" x14ac:dyDescent="0.2">
      <c r="A17" s="9"/>
      <c r="B17" s="4"/>
      <c r="C17" s="4"/>
      <c r="D17" s="5"/>
      <c r="E17" s="32">
        <f t="shared" si="0"/>
        <v>0</v>
      </c>
      <c r="F17" s="6"/>
      <c r="G17" s="32">
        <f t="shared" si="1"/>
        <v>0</v>
      </c>
      <c r="H17" s="33">
        <f t="shared" si="2"/>
        <v>0</v>
      </c>
      <c r="I17" s="21"/>
      <c r="J17" s="13">
        <f t="shared" si="5"/>
        <v>0</v>
      </c>
      <c r="K17" s="6"/>
      <c r="L17" s="13">
        <f t="shared" si="3"/>
        <v>0</v>
      </c>
      <c r="M17" s="18">
        <f t="shared" si="4"/>
        <v>0</v>
      </c>
      <c r="N17" s="39">
        <f t="shared" si="6"/>
        <v>0</v>
      </c>
    </row>
    <row r="18" spans="1:14" x14ac:dyDescent="0.2">
      <c r="A18" s="9"/>
      <c r="B18" s="4"/>
      <c r="C18" s="4"/>
      <c r="D18" s="5"/>
      <c r="E18" s="32">
        <f t="shared" si="0"/>
        <v>0</v>
      </c>
      <c r="F18" s="6"/>
      <c r="G18" s="32">
        <f t="shared" si="1"/>
        <v>0</v>
      </c>
      <c r="H18" s="33">
        <f t="shared" si="2"/>
        <v>0</v>
      </c>
      <c r="I18" s="21"/>
      <c r="J18" s="13">
        <f t="shared" si="5"/>
        <v>0</v>
      </c>
      <c r="K18" s="6"/>
      <c r="L18" s="13">
        <f t="shared" si="3"/>
        <v>0</v>
      </c>
      <c r="M18" s="18">
        <f t="shared" si="4"/>
        <v>0</v>
      </c>
      <c r="N18" s="39">
        <f t="shared" si="6"/>
        <v>0</v>
      </c>
    </row>
    <row r="19" spans="1:14" x14ac:dyDescent="0.2">
      <c r="A19" s="9"/>
      <c r="B19" s="4"/>
      <c r="C19" s="4"/>
      <c r="D19" s="5"/>
      <c r="E19" s="32">
        <f t="shared" si="0"/>
        <v>0</v>
      </c>
      <c r="F19" s="6"/>
      <c r="G19" s="32">
        <f t="shared" si="1"/>
        <v>0</v>
      </c>
      <c r="H19" s="33">
        <f t="shared" si="2"/>
        <v>0</v>
      </c>
      <c r="I19" s="21"/>
      <c r="J19" s="13">
        <f t="shared" si="5"/>
        <v>0</v>
      </c>
      <c r="K19" s="6"/>
      <c r="L19" s="13">
        <f t="shared" si="3"/>
        <v>0</v>
      </c>
      <c r="M19" s="18">
        <f t="shared" si="4"/>
        <v>0</v>
      </c>
      <c r="N19" s="39">
        <f t="shared" si="6"/>
        <v>0</v>
      </c>
    </row>
    <row r="20" spans="1:14" x14ac:dyDescent="0.2">
      <c r="A20" s="9"/>
      <c r="B20" s="4"/>
      <c r="C20" s="4"/>
      <c r="D20" s="5"/>
      <c r="E20" s="32">
        <f t="shared" si="0"/>
        <v>0</v>
      </c>
      <c r="F20" s="6"/>
      <c r="G20" s="32">
        <f t="shared" si="1"/>
        <v>0</v>
      </c>
      <c r="H20" s="33">
        <f t="shared" si="2"/>
        <v>0</v>
      </c>
      <c r="I20" s="21"/>
      <c r="J20" s="13">
        <f t="shared" si="5"/>
        <v>0</v>
      </c>
      <c r="K20" s="6"/>
      <c r="L20" s="13">
        <f t="shared" si="3"/>
        <v>0</v>
      </c>
      <c r="M20" s="18">
        <f t="shared" si="4"/>
        <v>0</v>
      </c>
      <c r="N20" s="39">
        <f t="shared" si="6"/>
        <v>0</v>
      </c>
    </row>
    <row r="21" spans="1:14" x14ac:dyDescent="0.2">
      <c r="A21" s="9"/>
      <c r="B21" s="4"/>
      <c r="C21" s="4"/>
      <c r="D21" s="5"/>
      <c r="E21" s="32">
        <f t="shared" si="0"/>
        <v>0</v>
      </c>
      <c r="F21" s="6"/>
      <c r="G21" s="32">
        <f t="shared" si="1"/>
        <v>0</v>
      </c>
      <c r="H21" s="33">
        <f t="shared" si="2"/>
        <v>0</v>
      </c>
      <c r="I21" s="21"/>
      <c r="J21" s="13">
        <f t="shared" si="5"/>
        <v>0</v>
      </c>
      <c r="K21" s="6"/>
      <c r="L21" s="13">
        <f t="shared" si="3"/>
        <v>0</v>
      </c>
      <c r="M21" s="18">
        <f t="shared" si="4"/>
        <v>0</v>
      </c>
      <c r="N21" s="39">
        <f t="shared" si="6"/>
        <v>0</v>
      </c>
    </row>
    <row r="22" spans="1:14" x14ac:dyDescent="0.2">
      <c r="A22" s="9"/>
      <c r="B22" s="4"/>
      <c r="C22" s="4"/>
      <c r="D22" s="5"/>
      <c r="E22" s="32">
        <f t="shared" si="0"/>
        <v>0</v>
      </c>
      <c r="F22" s="6"/>
      <c r="G22" s="32">
        <f t="shared" si="1"/>
        <v>0</v>
      </c>
      <c r="H22" s="33">
        <f t="shared" si="2"/>
        <v>0</v>
      </c>
      <c r="I22" s="21"/>
      <c r="J22" s="13">
        <f t="shared" si="5"/>
        <v>0</v>
      </c>
      <c r="K22" s="6"/>
      <c r="L22" s="13">
        <f t="shared" si="3"/>
        <v>0</v>
      </c>
      <c r="M22" s="18">
        <f t="shared" si="4"/>
        <v>0</v>
      </c>
      <c r="N22" s="39">
        <f t="shared" si="6"/>
        <v>0</v>
      </c>
    </row>
    <row r="23" spans="1:14" x14ac:dyDescent="0.2">
      <c r="A23" s="9"/>
      <c r="B23" s="4"/>
      <c r="C23" s="4"/>
      <c r="D23" s="5"/>
      <c r="E23" s="32">
        <f t="shared" si="0"/>
        <v>0</v>
      </c>
      <c r="F23" s="6"/>
      <c r="G23" s="32">
        <f t="shared" si="1"/>
        <v>0</v>
      </c>
      <c r="H23" s="33">
        <f t="shared" si="2"/>
        <v>0</v>
      </c>
      <c r="I23" s="21"/>
      <c r="J23" s="13">
        <f t="shared" si="5"/>
        <v>0</v>
      </c>
      <c r="K23" s="6"/>
      <c r="L23" s="13">
        <f t="shared" si="3"/>
        <v>0</v>
      </c>
      <c r="M23" s="18">
        <f t="shared" si="4"/>
        <v>0</v>
      </c>
      <c r="N23" s="39">
        <f t="shared" si="6"/>
        <v>0</v>
      </c>
    </row>
    <row r="24" spans="1:14" x14ac:dyDescent="0.2">
      <c r="A24" s="9"/>
      <c r="B24" s="4"/>
      <c r="C24" s="4"/>
      <c r="D24" s="5"/>
      <c r="E24" s="32">
        <f t="shared" si="0"/>
        <v>0</v>
      </c>
      <c r="F24" s="6"/>
      <c r="G24" s="32">
        <f t="shared" si="1"/>
        <v>0</v>
      </c>
      <c r="H24" s="33">
        <f t="shared" si="2"/>
        <v>0</v>
      </c>
      <c r="I24" s="21"/>
      <c r="J24" s="13">
        <f t="shared" si="5"/>
        <v>0</v>
      </c>
      <c r="K24" s="6"/>
      <c r="L24" s="13">
        <f t="shared" si="3"/>
        <v>0</v>
      </c>
      <c r="M24" s="18">
        <f t="shared" si="4"/>
        <v>0</v>
      </c>
      <c r="N24" s="39">
        <f t="shared" si="6"/>
        <v>0</v>
      </c>
    </row>
    <row r="25" spans="1:14" x14ac:dyDescent="0.2">
      <c r="A25" s="9"/>
      <c r="B25" s="4"/>
      <c r="C25" s="4"/>
      <c r="D25" s="5"/>
      <c r="E25" s="32">
        <f t="shared" si="0"/>
        <v>0</v>
      </c>
      <c r="F25" s="6"/>
      <c r="G25" s="32">
        <f t="shared" si="1"/>
        <v>0</v>
      </c>
      <c r="H25" s="33">
        <f t="shared" si="2"/>
        <v>0</v>
      </c>
      <c r="I25" s="21"/>
      <c r="J25" s="13">
        <f t="shared" si="5"/>
        <v>0</v>
      </c>
      <c r="K25" s="6"/>
      <c r="L25" s="13">
        <f t="shared" si="3"/>
        <v>0</v>
      </c>
      <c r="M25" s="18">
        <f t="shared" si="4"/>
        <v>0</v>
      </c>
      <c r="N25" s="39">
        <f t="shared" si="6"/>
        <v>0</v>
      </c>
    </row>
    <row r="26" spans="1:14" s="7" customFormat="1" ht="18.75" customHeight="1" thickBot="1" x14ac:dyDescent="0.25">
      <c r="A26" s="36"/>
      <c r="B26" s="34" t="s">
        <v>4</v>
      </c>
      <c r="C26" s="34">
        <f>SUM(C3:C25)</f>
        <v>251</v>
      </c>
      <c r="D26" s="34"/>
      <c r="E26" s="34">
        <f t="shared" ref="E26" si="7">SUM(E3:E25)</f>
        <v>8876200</v>
      </c>
      <c r="F26" s="34"/>
      <c r="G26" s="14">
        <f>SUM(G3:G25)</f>
        <v>1600466.9789227166</v>
      </c>
      <c r="H26" s="35">
        <f>SUM(H3:H25)</f>
        <v>7275733.0210772837</v>
      </c>
      <c r="I26" s="15">
        <f>SUM(I3:I25)</f>
        <v>238500</v>
      </c>
      <c r="J26" s="14">
        <f>SUM(J3:J25)</f>
        <v>11925000</v>
      </c>
      <c r="K26" s="14"/>
      <c r="L26" s="16">
        <f>SUM(L3:L25)</f>
        <v>2150409.8360655736</v>
      </c>
      <c r="M26" s="19">
        <f>SUM(M3:M25)</f>
        <v>9774590.1639344245</v>
      </c>
      <c r="N26" s="35">
        <f t="shared" si="6"/>
        <v>549942.85714285704</v>
      </c>
    </row>
    <row r="28" spans="1:14" x14ac:dyDescent="0.2">
      <c r="A28" s="8"/>
      <c r="B28" s="8" t="s">
        <v>2</v>
      </c>
    </row>
    <row r="29" spans="1:14" x14ac:dyDescent="0.2">
      <c r="A29" s="8"/>
      <c r="B29" s="8" t="s">
        <v>5</v>
      </c>
    </row>
    <row r="31" spans="1:14" x14ac:dyDescent="0.2">
      <c r="B31" s="1" t="s">
        <v>27</v>
      </c>
    </row>
    <row r="32" spans="1:14" x14ac:dyDescent="0.2">
      <c r="B32" s="1" t="s">
        <v>18</v>
      </c>
    </row>
  </sheetData>
  <sheetProtection formatCells="0" formatColumns="0" formatRows="0" insertColumns="0" insertRows="0" selectLockedCells="1" autoFilter="0"/>
  <mergeCells count="3">
    <mergeCell ref="A1:H1"/>
    <mergeCell ref="I1:M1"/>
    <mergeCell ref="N1:N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Наши контакты</vt:lpstr>
      <vt:lpstr>Калькулятор НДС к уплате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2026-02-17T17:57:47Z</dcterms:modified>
</cp:coreProperties>
</file>