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pWH2u0taVWr7NTljs+Vom/n9GAuxUgK9e55kWm+W0c18zjOoaAbkJ7fx16HxM5uPNBUbCfRc07ct65WHbI1UhA==" workbookSaltValue="qTdEqnVlsZVKnZuv0ZphKw==" workbookSpinCount="100000" lockStructure="1"/>
  <bookViews>
    <workbookView xWindow="-120" yWindow="-120" windowWidth="28920" windowHeight="12555"/>
  </bookViews>
  <sheets>
    <sheet name="Инструкция" sheetId="2" r:id="rId1"/>
    <sheet name="Настройки" sheetId="3" r:id="rId2"/>
    <sheet name="Контент-план" sheetId="4" r:id="rId3"/>
  </sheets>
  <calcPr calcId="152511"/>
</workbook>
</file>

<file path=xl/calcChain.xml><?xml version="1.0" encoding="utf-8"?>
<calcChain xmlns="http://schemas.openxmlformats.org/spreadsheetml/2006/main">
  <c r="B35" i="4" l="1"/>
  <c r="B6" i="4"/>
  <c r="B5" i="4"/>
  <c r="B4" i="4"/>
  <c r="B3" i="4"/>
  <c r="B10" i="4"/>
  <c r="B2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9" i="4"/>
</calcChain>
</file>

<file path=xl/sharedStrings.xml><?xml version="1.0" encoding="utf-8"?>
<sst xmlns="http://schemas.openxmlformats.org/spreadsheetml/2006/main" count="52" uniqueCount="36">
  <si>
    <t>Наши контакты:</t>
  </si>
  <si>
    <t>Сайт</t>
  </si>
  <si>
    <t>https://buhuslugiusn.ru</t>
  </si>
  <si>
    <t>Вконтакте</t>
  </si>
  <si>
    <t>https://vk.com/shablonexcel</t>
  </si>
  <si>
    <t>Max (ссылка-приглашение)</t>
  </si>
  <si>
    <t>https://max.ru/join/yqtIjQREZC-9awl8lXnbLh8dCl3dcRB0SDkKITYDuq0</t>
  </si>
  <si>
    <t>Статусы</t>
  </si>
  <si>
    <t>Идея</t>
  </si>
  <si>
    <t>Платформы</t>
  </si>
  <si>
    <t>Instagram</t>
  </si>
  <si>
    <t>Telegram</t>
  </si>
  <si>
    <t>VK</t>
  </si>
  <si>
    <t>YouTube</t>
  </si>
  <si>
    <t>RuTube</t>
  </si>
  <si>
    <t>В работе</t>
  </si>
  <si>
    <t>Готово</t>
  </si>
  <si>
    <t>Опубликовано</t>
  </si>
  <si>
    <t>Дата</t>
  </si>
  <si>
    <t>День недели</t>
  </si>
  <si>
    <t>Платформа</t>
  </si>
  <si>
    <t>Тема поста</t>
  </si>
  <si>
    <t>Статус</t>
  </si>
  <si>
    <t>Ссылка на визуал</t>
  </si>
  <si>
    <t>Всего постов</t>
  </si>
  <si>
    <t>Готово к публикации</t>
  </si>
  <si>
    <t>Заполняется вручную</t>
  </si>
  <si>
    <t xml:space="preserve">Лист "Настройки" </t>
  </si>
  <si>
    <t>Содержит данные для нисподающих списков листа "Контент-план" (столбцы: С, Е)</t>
  </si>
  <si>
    <t>Лист "Контент-план"</t>
  </si>
  <si>
    <t>Стобцы: С, Е заполняются данными из ниспадающего списка</t>
  </si>
  <si>
    <t>Стобцы: D, F заполняются вручную</t>
  </si>
  <si>
    <t>Инструкция по заполнению шаблона</t>
  </si>
  <si>
    <t>Идеи</t>
  </si>
  <si>
    <t>КОНТЕНТ-ПЛАН</t>
  </si>
  <si>
    <t>Стобцы: А, B содержат формулы (для продолжения таблицы просто растянуть формулы вниз)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</si>
</sst>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  <charset val="204"/>
    </font>
    <font>
      <i/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i/>
      <u/>
      <sz val="24"/>
      <color theme="8" tint="-0.249977111117893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3">
    <border>
      <left/>
      <right/>
      <top/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164" fontId="3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Protection="1">
      <protection locked="0"/>
    </xf>
    <xf numFmtId="0" fontId="2" fillId="0" borderId="0" xfId="0" applyFont="1"/>
    <xf numFmtId="0" fontId="9" fillId="0" borderId="0" xfId="0" applyFont="1"/>
    <xf numFmtId="0" fontId="2" fillId="2" borderId="0" xfId="0" applyFont="1" applyFill="1"/>
    <xf numFmtId="0" fontId="1" fillId="0" borderId="0" xfId="0" applyFont="1" applyFill="1"/>
    <xf numFmtId="0" fontId="1" fillId="0" borderId="0" xfId="0" applyFont="1"/>
    <xf numFmtId="0" fontId="2" fillId="0" borderId="0" xfId="0" applyFont="1" applyFill="1"/>
    <xf numFmtId="0" fontId="10" fillId="0" borderId="0" xfId="2" applyFont="1"/>
    <xf numFmtId="0" fontId="0" fillId="2" borderId="0" xfId="0" applyFill="1" applyProtection="1">
      <protection locked="0"/>
    </xf>
    <xf numFmtId="0" fontId="0" fillId="0" borderId="0" xfId="0" applyBorder="1" applyProtection="1"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6" fillId="0" borderId="0" xfId="0" applyFont="1" applyProtection="1">
      <protection locked="0"/>
    </xf>
    <xf numFmtId="14" fontId="5" fillId="0" borderId="4" xfId="0" applyNumberFormat="1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8" fillId="2" borderId="7" xfId="0" applyFont="1" applyFill="1" applyBorder="1" applyAlignment="1" applyProtection="1">
      <alignment horizontal="left" vertical="center"/>
    </xf>
    <xf numFmtId="0" fontId="8" fillId="2" borderId="8" xfId="0" applyFont="1" applyFill="1" applyBorder="1" applyAlignment="1" applyProtection="1">
      <alignment horizontal="right" vertical="center"/>
    </xf>
    <xf numFmtId="0" fontId="8" fillId="0" borderId="9" xfId="0" applyFont="1" applyBorder="1" applyAlignment="1" applyProtection="1">
      <alignment horizontal="left" vertical="center"/>
    </xf>
    <xf numFmtId="0" fontId="8" fillId="0" borderId="10" xfId="0" applyFont="1" applyBorder="1" applyAlignment="1" applyProtection="1">
      <alignment horizontal="right" vertical="center"/>
    </xf>
    <xf numFmtId="0" fontId="8" fillId="0" borderId="11" xfId="0" applyFont="1" applyBorder="1" applyAlignment="1" applyProtection="1">
      <alignment horizontal="left" vertical="center"/>
    </xf>
    <xf numFmtId="0" fontId="8" fillId="0" borderId="12" xfId="0" applyFont="1" applyBorder="1" applyAlignment="1" applyProtection="1">
      <alignment horizontal="right" vertical="center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</cellXfs>
  <cellStyles count="3">
    <cellStyle name="Excel Built-in Normal" xfId="1"/>
    <cellStyle name="Гиперссылка" xfId="2" builtinId="8"/>
    <cellStyle name="Обычный" xfId="0" builtinId="0"/>
  </cellStyles>
  <dxfs count="14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Times New Roman"/>
        <scheme val="none"/>
      </font>
      <fill>
        <patternFill patternType="solid">
          <fgColor indexed="64"/>
          <bgColor theme="8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/>
        <bottom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/>
        <top style="dotted">
          <color indexed="64"/>
        </top>
        <bottom style="dotted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Times New Roman"/>
        <scheme val="none"/>
      </font>
      <numFmt numFmtId="19" formatCode="dd/mm/yyyy"/>
      <alignment horizontal="center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</border>
      <protection locked="0" hidden="0"/>
    </dxf>
    <dxf>
      <border>
        <top style="dotted">
          <color indexed="64"/>
        </top>
      </border>
    </dxf>
    <dxf>
      <border>
        <bottom style="dotted">
          <color indexed="64"/>
        </bottom>
      </border>
    </dxf>
    <dxf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</border>
    </dxf>
  </dxfs>
  <tableStyles count="0" defaultTableStyle="TableStyleMedium2" defaultPivotStyle="PivotStyleMedium9"/>
  <colors>
    <mruColors>
      <color rgb="FFFFFF66"/>
      <color rgb="FF66FF99"/>
      <color rgb="FF99FF66"/>
      <color rgb="FF66FF33"/>
      <color rgb="FF33CC3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3</xdr:col>
      <xdr:colOff>123825</xdr:colOff>
      <xdr:row>10</xdr:row>
      <xdr:rowOff>52797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3114675" cy="195779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Таблица1" displayName="Таблица1" ref="A8:F35" totalsRowShown="0" headerRowDxfId="4" dataDxfId="3" headerRowBorderDxfId="12" tableBorderDxfId="13" totalsRowBorderDxfId="11">
  <autoFilter ref="A8:F35"/>
  <tableColumns count="6">
    <tableColumn id="1" name="Дата" dataDxfId="10"/>
    <tableColumn id="2" name="День недели" dataDxfId="9">
      <calculatedColumnFormula>TEXT(A9,"дддд")</calculatedColumnFormula>
    </tableColumn>
    <tableColumn id="3" name="Платформа" dataDxfId="8"/>
    <tableColumn id="4" name="Тема поста" dataDxfId="7"/>
    <tableColumn id="5" name="Статус" dataDxfId="6"/>
    <tableColumn id="6" name="Ссылка на визуал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buhuslugiusn.ru/" TargetMode="External"/><Relationship Id="rId2" Type="http://schemas.openxmlformats.org/officeDocument/2006/relationships/hyperlink" Target="https://vk.com/shablonexcel" TargetMode="External"/><Relationship Id="rId1" Type="http://schemas.openxmlformats.org/officeDocument/2006/relationships/hyperlink" Target="https://max.ru/join/yqtIjQREZC-9awl8lXnbLh8dCl3dcRB0SDkKITYDuq0" TargetMode="External"/><Relationship Id="rId4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2:H27"/>
  <sheetViews>
    <sheetView showGridLines="0" tabSelected="1" zoomScale="130" zoomScaleNormal="130" workbookViewId="0">
      <selection activeCell="A27" sqref="A27"/>
    </sheetView>
  </sheetViews>
  <sheetFormatPr defaultRowHeight="15" x14ac:dyDescent="0.25"/>
  <cols>
    <col min="1" max="1" width="26.5703125" bestFit="1" customWidth="1"/>
  </cols>
  <sheetData>
    <row r="12" spans="1:8" x14ac:dyDescent="0.25">
      <c r="A12" s="4" t="s">
        <v>0</v>
      </c>
      <c r="B12" s="5"/>
      <c r="C12" s="6"/>
      <c r="D12" s="6"/>
      <c r="E12" s="6"/>
      <c r="F12" s="6"/>
      <c r="G12" s="6"/>
      <c r="H12" s="6"/>
    </row>
    <row r="13" spans="1:8" x14ac:dyDescent="0.25">
      <c r="A13" s="7" t="s">
        <v>1</v>
      </c>
      <c r="B13" s="8" t="s">
        <v>2</v>
      </c>
      <c r="C13" s="6"/>
      <c r="D13" s="6"/>
      <c r="E13" s="6"/>
      <c r="F13" s="6"/>
      <c r="G13" s="6"/>
      <c r="H13" s="6"/>
    </row>
    <row r="14" spans="1:8" x14ac:dyDescent="0.25">
      <c r="A14" s="2" t="s">
        <v>3</v>
      </c>
      <c r="B14" s="8" t="s">
        <v>4</v>
      </c>
      <c r="C14" s="6"/>
      <c r="D14" s="6"/>
      <c r="E14" s="6"/>
      <c r="F14" s="6"/>
      <c r="G14" s="6"/>
      <c r="H14" s="6"/>
    </row>
    <row r="15" spans="1:8" x14ac:dyDescent="0.25">
      <c r="A15" s="2" t="s">
        <v>5</v>
      </c>
      <c r="B15" s="8" t="s">
        <v>6</v>
      </c>
      <c r="C15" s="6"/>
      <c r="D15" s="6"/>
      <c r="E15" s="6"/>
      <c r="F15" s="6"/>
      <c r="G15" s="6"/>
      <c r="H15" s="6"/>
    </row>
    <row r="16" spans="1:8" x14ac:dyDescent="0.25">
      <c r="A16" s="6"/>
      <c r="B16" s="6"/>
      <c r="C16" s="6"/>
      <c r="D16" s="6"/>
      <c r="E16" s="6"/>
      <c r="F16" s="6"/>
      <c r="G16" s="6"/>
      <c r="H16" s="6"/>
    </row>
    <row r="17" spans="1:8" x14ac:dyDescent="0.25">
      <c r="A17" s="6"/>
      <c r="B17" s="6"/>
      <c r="C17" s="6"/>
      <c r="D17" s="6"/>
      <c r="E17" s="6"/>
      <c r="F17" s="6"/>
      <c r="G17" s="6"/>
      <c r="H17" s="6"/>
    </row>
    <row r="18" spans="1:8" x14ac:dyDescent="0.25">
      <c r="A18" s="3" t="s">
        <v>32</v>
      </c>
      <c r="B18" s="6"/>
      <c r="C18" s="6"/>
      <c r="D18" s="6"/>
      <c r="E18" s="6"/>
      <c r="F18" s="6"/>
      <c r="G18" s="6"/>
      <c r="H18" s="6"/>
    </row>
    <row r="19" spans="1:8" x14ac:dyDescent="0.25">
      <c r="A19" s="6"/>
      <c r="B19" s="6"/>
      <c r="C19" s="6"/>
      <c r="D19" s="6"/>
      <c r="E19" s="6"/>
      <c r="F19" s="6"/>
      <c r="G19" s="6"/>
      <c r="H19" s="6"/>
    </row>
    <row r="20" spans="1:8" x14ac:dyDescent="0.25">
      <c r="A20" s="4" t="s">
        <v>27</v>
      </c>
      <c r="B20" s="6"/>
      <c r="C20" s="6"/>
      <c r="D20" s="6"/>
      <c r="E20" s="6"/>
      <c r="F20" s="6"/>
      <c r="G20" s="6"/>
      <c r="H20" s="6"/>
    </row>
    <row r="21" spans="1:8" x14ac:dyDescent="0.25">
      <c r="A21" s="6" t="s">
        <v>28</v>
      </c>
      <c r="B21" s="6"/>
      <c r="C21" s="6"/>
      <c r="D21" s="6"/>
      <c r="E21" s="6"/>
      <c r="F21" s="6"/>
      <c r="G21" s="6"/>
      <c r="H21" s="6"/>
    </row>
    <row r="22" spans="1:8" x14ac:dyDescent="0.25">
      <c r="A22" s="6" t="s">
        <v>26</v>
      </c>
      <c r="B22" s="6"/>
      <c r="C22" s="6"/>
      <c r="D22" s="6"/>
      <c r="E22" s="6"/>
      <c r="F22" s="6"/>
      <c r="G22" s="6"/>
      <c r="H22" s="6"/>
    </row>
    <row r="23" spans="1:8" x14ac:dyDescent="0.25">
      <c r="A23" s="6"/>
      <c r="B23" s="6"/>
      <c r="C23" s="6"/>
      <c r="D23" s="6"/>
      <c r="E23" s="6"/>
      <c r="F23" s="6"/>
      <c r="G23" s="6"/>
      <c r="H23" s="6"/>
    </row>
    <row r="24" spans="1:8" x14ac:dyDescent="0.25">
      <c r="A24" s="4" t="s">
        <v>29</v>
      </c>
      <c r="B24" s="6"/>
      <c r="C24" s="6"/>
      <c r="D24" s="6"/>
      <c r="E24" s="6"/>
      <c r="F24" s="6"/>
      <c r="G24" s="6"/>
      <c r="H24" s="6"/>
    </row>
    <row r="25" spans="1:8" x14ac:dyDescent="0.25">
      <c r="A25" s="6" t="s">
        <v>35</v>
      </c>
      <c r="B25" s="6"/>
      <c r="C25" s="6"/>
      <c r="D25" s="6"/>
      <c r="E25" s="6"/>
      <c r="F25" s="6"/>
      <c r="G25" s="6"/>
      <c r="H25" s="6"/>
    </row>
    <row r="26" spans="1:8" x14ac:dyDescent="0.25">
      <c r="A26" s="6" t="s">
        <v>30</v>
      </c>
      <c r="B26" s="6"/>
      <c r="C26" s="6"/>
      <c r="D26" s="6"/>
      <c r="E26" s="6"/>
      <c r="F26" s="6"/>
      <c r="G26" s="6"/>
      <c r="H26" s="6"/>
    </row>
    <row r="27" spans="1:8" x14ac:dyDescent="0.25">
      <c r="A27" s="6" t="s">
        <v>31</v>
      </c>
      <c r="B27" s="6"/>
      <c r="C27" s="6"/>
      <c r="D27" s="6"/>
      <c r="E27" s="6"/>
      <c r="F27" s="6"/>
      <c r="G27" s="6"/>
      <c r="H27" s="6"/>
    </row>
  </sheetData>
  <sheetProtection algorithmName="SHA-512" hashValue="fYcURWhMBT/i2sthsusRrOwCYxnp5xTRflQDU1rec670h5OcF74crfUmniA/hlpkcnhfGznHVhTfkaMH2a+CTQ==" saltValue="n7pgMhpfe83wvYqb4otZrw==" spinCount="100000" sheet="1" objects="1" scenarios="1"/>
  <hyperlinks>
    <hyperlink ref="B15" r:id="rId1"/>
    <hyperlink ref="B14" r:id="rId2"/>
    <hyperlink ref="B13" r:id="rId3"/>
  </hyperlinks>
  <pageMargins left="0.7" right="0.7" top="0.75" bottom="0.75" header="0.3" footer="0.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="190" zoomScaleNormal="190" workbookViewId="0">
      <selection activeCell="B2" sqref="B2:B6"/>
    </sheetView>
  </sheetViews>
  <sheetFormatPr defaultRowHeight="15" x14ac:dyDescent="0.25"/>
  <cols>
    <col min="1" max="1" width="16" style="1" customWidth="1"/>
    <col min="2" max="2" width="13" style="1" customWidth="1"/>
    <col min="3" max="16384" width="9.140625" style="1"/>
  </cols>
  <sheetData>
    <row r="1" spans="1:2" x14ac:dyDescent="0.25">
      <c r="A1" s="9" t="s">
        <v>7</v>
      </c>
      <c r="B1" s="9" t="s">
        <v>9</v>
      </c>
    </row>
    <row r="2" spans="1:2" x14ac:dyDescent="0.25">
      <c r="A2" s="1" t="s">
        <v>8</v>
      </c>
      <c r="B2" s="1" t="s">
        <v>10</v>
      </c>
    </row>
    <row r="3" spans="1:2" x14ac:dyDescent="0.25">
      <c r="A3" s="1" t="s">
        <v>15</v>
      </c>
      <c r="B3" s="1" t="s">
        <v>11</v>
      </c>
    </row>
    <row r="4" spans="1:2" x14ac:dyDescent="0.25">
      <c r="A4" s="1" t="s">
        <v>16</v>
      </c>
      <c r="B4" s="1" t="s">
        <v>12</v>
      </c>
    </row>
    <row r="5" spans="1:2" x14ac:dyDescent="0.25">
      <c r="A5" s="1" t="s">
        <v>17</v>
      </c>
      <c r="B5" s="1" t="s">
        <v>13</v>
      </c>
    </row>
    <row r="6" spans="1:2" x14ac:dyDescent="0.25">
      <c r="B6" s="1" t="s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showGridLines="0" zoomScale="115" zoomScaleNormal="115" workbookViewId="0">
      <pane ySplit="8" topLeftCell="A9" activePane="bottomLeft" state="frozen"/>
      <selection pane="bottomLeft" activeCell="F11" sqref="F11"/>
    </sheetView>
  </sheetViews>
  <sheetFormatPr defaultRowHeight="15" x14ac:dyDescent="0.25"/>
  <cols>
    <col min="1" max="1" width="22.42578125" style="1" bestFit="1" customWidth="1"/>
    <col min="2" max="2" width="19.140625" style="1" customWidth="1"/>
    <col min="3" max="3" width="17.5703125" style="1" customWidth="1"/>
    <col min="4" max="4" width="15.7109375" style="1" customWidth="1"/>
    <col min="5" max="5" width="17.5703125" style="1" customWidth="1"/>
    <col min="6" max="6" width="44.85546875" style="1" customWidth="1"/>
    <col min="7" max="7" width="9.5703125" style="1" customWidth="1"/>
    <col min="8" max="8" width="21.5703125" style="1" customWidth="1"/>
    <col min="9" max="16384" width="9.140625" style="1"/>
  </cols>
  <sheetData>
    <row r="1" spans="1:9" ht="15.75" thickBot="1" x14ac:dyDescent="0.3">
      <c r="C1" s="10"/>
      <c r="D1" s="10"/>
      <c r="E1" s="10"/>
      <c r="F1" s="10"/>
    </row>
    <row r="2" spans="1:9" ht="15.75" thickTop="1" x14ac:dyDescent="0.25">
      <c r="A2" s="19" t="s">
        <v>24</v>
      </c>
      <c r="B2" s="20">
        <f>COUNTA(Таблица1[Статус])</f>
        <v>12</v>
      </c>
      <c r="C2" s="26" t="s">
        <v>34</v>
      </c>
      <c r="D2" s="25"/>
      <c r="E2" s="25"/>
      <c r="F2" s="10"/>
    </row>
    <row r="3" spans="1:9" ht="13.5" customHeight="1" x14ac:dyDescent="0.25">
      <c r="A3" s="21" t="s">
        <v>17</v>
      </c>
      <c r="B3" s="22">
        <f>COUNTIF(Таблица1[Статус],"Опубликовано")</f>
        <v>4</v>
      </c>
      <c r="C3" s="26"/>
      <c r="D3" s="25"/>
      <c r="E3" s="25"/>
      <c r="F3" s="10"/>
    </row>
    <row r="4" spans="1:9" x14ac:dyDescent="0.25">
      <c r="A4" s="21" t="s">
        <v>25</v>
      </c>
      <c r="B4" s="22">
        <f>COUNTIF(Таблица1[Статус],"Готово")</f>
        <v>1</v>
      </c>
    </row>
    <row r="5" spans="1:9" x14ac:dyDescent="0.25">
      <c r="A5" s="21" t="s">
        <v>15</v>
      </c>
      <c r="B5" s="22">
        <f>COUNTIF(Таблица1[Статус],"В работе")</f>
        <v>5</v>
      </c>
    </row>
    <row r="6" spans="1:9" ht="15.75" thickBot="1" x14ac:dyDescent="0.3">
      <c r="A6" s="23" t="s">
        <v>33</v>
      </c>
      <c r="B6" s="24">
        <f>COUNTIF(Таблица1[Статус],"Идея")</f>
        <v>2</v>
      </c>
    </row>
    <row r="7" spans="1:9" ht="15.75" thickTop="1" x14ac:dyDescent="0.25"/>
    <row r="8" spans="1:9" x14ac:dyDescent="0.25">
      <c r="A8" s="11" t="s">
        <v>18</v>
      </c>
      <c r="B8" s="12" t="s">
        <v>19</v>
      </c>
      <c r="C8" s="12" t="s">
        <v>20</v>
      </c>
      <c r="D8" s="12" t="s">
        <v>21</v>
      </c>
      <c r="E8" s="12" t="s">
        <v>22</v>
      </c>
      <c r="F8" s="13" t="s">
        <v>23</v>
      </c>
      <c r="G8" s="14"/>
      <c r="H8" s="15"/>
      <c r="I8" s="14"/>
    </row>
    <row r="9" spans="1:9" x14ac:dyDescent="0.25">
      <c r="A9" s="16">
        <v>46034</v>
      </c>
      <c r="B9" s="17" t="str">
        <f>TEXT(A9,"дддд")</f>
        <v>понедельник</v>
      </c>
      <c r="C9" s="17" t="s">
        <v>10</v>
      </c>
      <c r="D9" s="17"/>
      <c r="E9" s="17" t="s">
        <v>17</v>
      </c>
      <c r="F9" s="18"/>
      <c r="G9" s="14"/>
    </row>
    <row r="10" spans="1:9" x14ac:dyDescent="0.25">
      <c r="A10" s="16">
        <v>46034</v>
      </c>
      <c r="B10" s="17" t="str">
        <f>TEXT(A10,"дддд")</f>
        <v>понедельник</v>
      </c>
      <c r="C10" s="17" t="s">
        <v>13</v>
      </c>
      <c r="D10" s="17"/>
      <c r="E10" s="17" t="s">
        <v>15</v>
      </c>
      <c r="F10" s="18"/>
      <c r="G10" s="14"/>
    </row>
    <row r="11" spans="1:9" x14ac:dyDescent="0.25">
      <c r="A11" s="16">
        <v>46035</v>
      </c>
      <c r="B11" s="17" t="str">
        <f t="shared" ref="B11:B35" si="0">TEXT(A11,"дддд")</f>
        <v>вторник</v>
      </c>
      <c r="C11" s="17"/>
      <c r="D11" s="17"/>
      <c r="E11" s="17" t="s">
        <v>17</v>
      </c>
      <c r="F11" s="18"/>
      <c r="G11" s="14"/>
    </row>
    <row r="12" spans="1:9" x14ac:dyDescent="0.25">
      <c r="A12" s="16">
        <v>46036</v>
      </c>
      <c r="B12" s="17" t="str">
        <f t="shared" si="0"/>
        <v>среда</v>
      </c>
      <c r="C12" s="17"/>
      <c r="D12" s="17"/>
      <c r="E12" s="17" t="s">
        <v>17</v>
      </c>
      <c r="F12" s="18"/>
      <c r="G12" s="14"/>
    </row>
    <row r="13" spans="1:9" x14ac:dyDescent="0.25">
      <c r="A13" s="16">
        <v>46037</v>
      </c>
      <c r="B13" s="17" t="str">
        <f t="shared" si="0"/>
        <v>четверг</v>
      </c>
      <c r="C13" s="17"/>
      <c r="D13" s="17"/>
      <c r="E13" s="17" t="s">
        <v>16</v>
      </c>
      <c r="F13" s="18"/>
      <c r="G13" s="14"/>
    </row>
    <row r="14" spans="1:9" x14ac:dyDescent="0.25">
      <c r="A14" s="16">
        <v>46038</v>
      </c>
      <c r="B14" s="17" t="str">
        <f t="shared" si="0"/>
        <v>пятница</v>
      </c>
      <c r="C14" s="17"/>
      <c r="D14" s="17"/>
      <c r="E14" s="17" t="s">
        <v>15</v>
      </c>
      <c r="F14" s="18"/>
      <c r="G14" s="14"/>
    </row>
    <row r="15" spans="1:9" x14ac:dyDescent="0.25">
      <c r="A15" s="16">
        <v>46039</v>
      </c>
      <c r="B15" s="17" t="str">
        <f t="shared" si="0"/>
        <v>суббота</v>
      </c>
      <c r="C15" s="17"/>
      <c r="D15" s="17"/>
      <c r="E15" s="17" t="s">
        <v>15</v>
      </c>
      <c r="F15" s="18"/>
      <c r="G15" s="14"/>
      <c r="H15" s="14"/>
      <c r="I15" s="14"/>
    </row>
    <row r="16" spans="1:9" x14ac:dyDescent="0.25">
      <c r="A16" s="16">
        <v>46040</v>
      </c>
      <c r="B16" s="17" t="str">
        <f t="shared" si="0"/>
        <v>воскресенье</v>
      </c>
      <c r="C16" s="17"/>
      <c r="D16" s="17"/>
      <c r="E16" s="17" t="s">
        <v>15</v>
      </c>
      <c r="F16" s="18"/>
      <c r="G16" s="14"/>
      <c r="H16" s="14"/>
      <c r="I16" s="14"/>
    </row>
    <row r="17" spans="1:9" x14ac:dyDescent="0.25">
      <c r="A17" s="16">
        <v>46041</v>
      </c>
      <c r="B17" s="17" t="str">
        <f t="shared" si="0"/>
        <v>понедельник</v>
      </c>
      <c r="C17" s="17"/>
      <c r="D17" s="17"/>
      <c r="E17" s="17" t="s">
        <v>15</v>
      </c>
      <c r="F17" s="18"/>
      <c r="G17" s="14"/>
      <c r="H17" s="14"/>
      <c r="I17" s="14"/>
    </row>
    <row r="18" spans="1:9" x14ac:dyDescent="0.25">
      <c r="A18" s="16">
        <v>46042</v>
      </c>
      <c r="B18" s="17" t="str">
        <f t="shared" si="0"/>
        <v>вторник</v>
      </c>
      <c r="C18" s="17"/>
      <c r="D18" s="17"/>
      <c r="E18" s="17" t="s">
        <v>8</v>
      </c>
      <c r="F18" s="18"/>
      <c r="G18" s="14"/>
      <c r="H18" s="14"/>
      <c r="I18" s="14"/>
    </row>
    <row r="19" spans="1:9" x14ac:dyDescent="0.25">
      <c r="A19" s="16">
        <v>46043</v>
      </c>
      <c r="B19" s="17" t="str">
        <f t="shared" si="0"/>
        <v>среда</v>
      </c>
      <c r="C19" s="17"/>
      <c r="D19" s="17"/>
      <c r="E19" s="17" t="s">
        <v>8</v>
      </c>
      <c r="F19" s="18"/>
      <c r="G19" s="14"/>
      <c r="H19" s="14"/>
      <c r="I19" s="14"/>
    </row>
    <row r="20" spans="1:9" x14ac:dyDescent="0.25">
      <c r="A20" s="16">
        <v>46044</v>
      </c>
      <c r="B20" s="17" t="str">
        <f t="shared" si="0"/>
        <v>четверг</v>
      </c>
      <c r="C20" s="17"/>
      <c r="D20" s="17"/>
      <c r="E20" s="17" t="s">
        <v>17</v>
      </c>
      <c r="F20" s="18"/>
      <c r="G20" s="14"/>
      <c r="H20" s="14"/>
      <c r="I20" s="14"/>
    </row>
    <row r="21" spans="1:9" x14ac:dyDescent="0.25">
      <c r="A21" s="16">
        <v>46045</v>
      </c>
      <c r="B21" s="17" t="str">
        <f t="shared" si="0"/>
        <v>пятница</v>
      </c>
      <c r="C21" s="17"/>
      <c r="D21" s="17"/>
      <c r="E21" s="17"/>
      <c r="F21" s="18"/>
      <c r="G21" s="14"/>
      <c r="H21" s="14"/>
      <c r="I21" s="14"/>
    </row>
    <row r="22" spans="1:9" x14ac:dyDescent="0.25">
      <c r="A22" s="16">
        <v>46046</v>
      </c>
      <c r="B22" s="17" t="str">
        <f t="shared" si="0"/>
        <v>суббота</v>
      </c>
      <c r="C22" s="17"/>
      <c r="D22" s="17"/>
      <c r="E22" s="17"/>
      <c r="F22" s="18"/>
      <c r="G22" s="14"/>
      <c r="H22" s="14"/>
      <c r="I22" s="14"/>
    </row>
    <row r="23" spans="1:9" x14ac:dyDescent="0.25">
      <c r="A23" s="16">
        <v>46047</v>
      </c>
      <c r="B23" s="17" t="str">
        <f t="shared" si="0"/>
        <v>воскресенье</v>
      </c>
      <c r="C23" s="17"/>
      <c r="D23" s="17"/>
      <c r="E23" s="17"/>
      <c r="F23" s="18"/>
      <c r="G23" s="14"/>
      <c r="H23" s="14"/>
      <c r="I23" s="14"/>
    </row>
    <row r="24" spans="1:9" x14ac:dyDescent="0.25">
      <c r="A24" s="16">
        <v>46048</v>
      </c>
      <c r="B24" s="17" t="str">
        <f t="shared" si="0"/>
        <v>понедельник</v>
      </c>
      <c r="C24" s="17"/>
      <c r="D24" s="17"/>
      <c r="E24" s="17"/>
      <c r="F24" s="18"/>
      <c r="G24" s="14"/>
      <c r="H24" s="14"/>
      <c r="I24" s="14"/>
    </row>
    <row r="25" spans="1:9" x14ac:dyDescent="0.25">
      <c r="A25" s="16">
        <v>46049</v>
      </c>
      <c r="B25" s="17" t="str">
        <f t="shared" si="0"/>
        <v>вторник</v>
      </c>
      <c r="C25" s="17"/>
      <c r="D25" s="17"/>
      <c r="E25" s="17"/>
      <c r="F25" s="18"/>
      <c r="G25" s="14"/>
      <c r="H25" s="14"/>
      <c r="I25" s="14"/>
    </row>
    <row r="26" spans="1:9" x14ac:dyDescent="0.25">
      <c r="A26" s="16">
        <v>46050</v>
      </c>
      <c r="B26" s="17" t="str">
        <f t="shared" si="0"/>
        <v>среда</v>
      </c>
      <c r="C26" s="17"/>
      <c r="D26" s="17"/>
      <c r="E26" s="17"/>
      <c r="F26" s="18"/>
      <c r="G26" s="14"/>
      <c r="H26" s="14"/>
      <c r="I26" s="14"/>
    </row>
    <row r="27" spans="1:9" x14ac:dyDescent="0.25">
      <c r="A27" s="16">
        <v>46051</v>
      </c>
      <c r="B27" s="17" t="str">
        <f t="shared" si="0"/>
        <v>четверг</v>
      </c>
      <c r="C27" s="17"/>
      <c r="D27" s="17"/>
      <c r="E27" s="17"/>
      <c r="F27" s="18"/>
      <c r="G27" s="14"/>
      <c r="H27" s="14"/>
      <c r="I27" s="14"/>
    </row>
    <row r="28" spans="1:9" x14ac:dyDescent="0.25">
      <c r="A28" s="16">
        <v>46052</v>
      </c>
      <c r="B28" s="17" t="str">
        <f t="shared" si="0"/>
        <v>пятница</v>
      </c>
      <c r="C28" s="17"/>
      <c r="D28" s="17"/>
      <c r="E28" s="17"/>
      <c r="F28" s="18"/>
      <c r="G28" s="14"/>
      <c r="H28" s="14"/>
      <c r="I28" s="14"/>
    </row>
    <row r="29" spans="1:9" x14ac:dyDescent="0.25">
      <c r="A29" s="16">
        <v>46053</v>
      </c>
      <c r="B29" s="17" t="str">
        <f t="shared" si="0"/>
        <v>суббота</v>
      </c>
      <c r="C29" s="17"/>
      <c r="D29" s="17"/>
      <c r="E29" s="17"/>
      <c r="F29" s="18"/>
      <c r="G29" s="14"/>
      <c r="H29" s="14"/>
      <c r="I29" s="14"/>
    </row>
    <row r="30" spans="1:9" x14ac:dyDescent="0.25">
      <c r="A30" s="16">
        <v>46054</v>
      </c>
      <c r="B30" s="17" t="str">
        <f t="shared" si="0"/>
        <v>воскресенье</v>
      </c>
      <c r="C30" s="17"/>
      <c r="D30" s="17"/>
      <c r="E30" s="17"/>
      <c r="F30" s="18"/>
      <c r="G30" s="14"/>
      <c r="H30" s="14"/>
      <c r="I30" s="14"/>
    </row>
    <row r="31" spans="1:9" x14ac:dyDescent="0.25">
      <c r="A31" s="16">
        <v>46055</v>
      </c>
      <c r="B31" s="17" t="str">
        <f t="shared" si="0"/>
        <v>понедельник</v>
      </c>
      <c r="C31" s="17"/>
      <c r="D31" s="17"/>
      <c r="E31" s="17"/>
      <c r="F31" s="18"/>
      <c r="G31" s="14"/>
      <c r="H31" s="14"/>
      <c r="I31" s="14"/>
    </row>
    <row r="32" spans="1:9" x14ac:dyDescent="0.25">
      <c r="A32" s="16">
        <v>46056</v>
      </c>
      <c r="B32" s="17" t="str">
        <f t="shared" si="0"/>
        <v>вторник</v>
      </c>
      <c r="C32" s="17"/>
      <c r="D32" s="17"/>
      <c r="E32" s="17"/>
      <c r="F32" s="18"/>
      <c r="G32" s="14"/>
      <c r="H32" s="14"/>
      <c r="I32" s="14"/>
    </row>
    <row r="33" spans="1:9" x14ac:dyDescent="0.25">
      <c r="A33" s="16">
        <v>46057</v>
      </c>
      <c r="B33" s="17" t="str">
        <f t="shared" si="0"/>
        <v>среда</v>
      </c>
      <c r="C33" s="17"/>
      <c r="D33" s="17"/>
      <c r="E33" s="17"/>
      <c r="F33" s="18"/>
      <c r="G33" s="14"/>
      <c r="H33" s="14"/>
      <c r="I33" s="14"/>
    </row>
    <row r="34" spans="1:9" x14ac:dyDescent="0.25">
      <c r="A34" s="16">
        <v>46058</v>
      </c>
      <c r="B34" s="17" t="str">
        <f t="shared" si="0"/>
        <v>четверг</v>
      </c>
      <c r="C34" s="17"/>
      <c r="D34" s="17"/>
      <c r="E34" s="17"/>
      <c r="F34" s="18"/>
      <c r="G34" s="14"/>
      <c r="H34" s="14"/>
      <c r="I34" s="14"/>
    </row>
    <row r="35" spans="1:9" x14ac:dyDescent="0.25">
      <c r="A35" s="16">
        <v>46059</v>
      </c>
      <c r="B35" s="17" t="str">
        <f t="shared" si="0"/>
        <v>пятница</v>
      </c>
      <c r="C35" s="17"/>
      <c r="D35" s="17"/>
      <c r="E35" s="17"/>
      <c r="F35" s="18"/>
    </row>
  </sheetData>
  <sheetProtection sheet="1" formatCells="0" formatColumns="0" formatRows="0" insertColumns="0" insertRows="0" insertHyperlinks="0" deleteColumns="0" deleteRows="0" selectLockedCells="1" sort="0" autoFilter="0" pivotTables="0"/>
  <mergeCells count="1">
    <mergeCell ref="C2:E3"/>
  </mergeCells>
  <conditionalFormatting sqref="E9:E35">
    <cfRule type="expression" dxfId="2" priority="4">
      <formula>$E9="В работе"</formula>
    </cfRule>
    <cfRule type="expression" dxfId="1" priority="5">
      <formula>$E9="Готово"</formula>
    </cfRule>
    <cfRule type="expression" dxfId="0" priority="6">
      <formula>$E9="Опубликовано"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Настройки!$B$2:$B$10</xm:f>
          </x14:formula1>
          <xm:sqref>C9:C35</xm:sqref>
        </x14:dataValidation>
        <x14:dataValidation type="list" allowBlank="1" showInputMessage="1" showErrorMessage="1">
          <x14:formula1>
            <xm:f>Настройки!$A$2:$A$10</xm:f>
          </x14:formula1>
          <xm:sqref>E9:E35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Инструкция</vt:lpstr>
      <vt:lpstr>Настройки</vt:lpstr>
      <vt:lpstr>Контент-план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2026-02-25T11:33:40Z</dcterms:modified>
</cp:coreProperties>
</file>